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TS-NAS\homes\katarina\Desktop\Documents\FINANCIJSKA IZVJEŠĆA\2020\Izvršenje prihoda i rashoda 2020\"/>
    </mc:Choice>
  </mc:AlternateContent>
  <bookViews>
    <workbookView xWindow="0" yWindow="0" windowWidth="24000" windowHeight="8400" firstSheet="1" activeTab="1"/>
  </bookViews>
  <sheets>
    <sheet name="NOVO - 2020. (2)" sheetId="4" state="hidden" r:id="rId1"/>
    <sheet name="NOVO - 2020." sheetId="3" r:id="rId2"/>
  </sheets>
  <definedNames>
    <definedName name="_xlnm.Print_Titles" localSheetId="1">'NOVO - 2020.'!$7:$9</definedName>
    <definedName name="_xlnm.Print_Titles" localSheetId="0">'NOVO - 2020. (2)'!$7:$9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</definedNames>
  <calcPr calcId="152511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7" i="4" l="1"/>
  <c r="L287" i="4"/>
  <c r="I287" i="4"/>
  <c r="H287" i="4"/>
  <c r="D287" i="4"/>
  <c r="E283" i="4"/>
  <c r="C283" i="4" s="1"/>
  <c r="E282" i="4"/>
  <c r="C282" i="4" s="1"/>
  <c r="E280" i="4"/>
  <c r="C280" i="4"/>
  <c r="C279" i="4" s="1"/>
  <c r="M279" i="4"/>
  <c r="L279" i="4"/>
  <c r="K279" i="4"/>
  <c r="J279" i="4"/>
  <c r="I279" i="4"/>
  <c r="H279" i="4"/>
  <c r="G279" i="4"/>
  <c r="F279" i="4"/>
  <c r="E279" i="4"/>
  <c r="D279" i="4"/>
  <c r="E278" i="4"/>
  <c r="C278" i="4" s="1"/>
  <c r="E277" i="4"/>
  <c r="C277" i="4" s="1"/>
  <c r="C276" i="4" s="1"/>
  <c r="M276" i="4"/>
  <c r="L276" i="4"/>
  <c r="K276" i="4"/>
  <c r="J276" i="4"/>
  <c r="I276" i="4"/>
  <c r="H276" i="4"/>
  <c r="H273" i="4" s="1"/>
  <c r="G276" i="4"/>
  <c r="F276" i="4"/>
  <c r="E276" i="4"/>
  <c r="D276" i="4"/>
  <c r="E275" i="4"/>
  <c r="C275" i="4"/>
  <c r="C274" i="4" s="1"/>
  <c r="C273" i="4" s="1"/>
  <c r="M274" i="4"/>
  <c r="M273" i="4" s="1"/>
  <c r="L274" i="4"/>
  <c r="K274" i="4"/>
  <c r="J274" i="4"/>
  <c r="J273" i="4" s="1"/>
  <c r="I274" i="4"/>
  <c r="I273" i="4" s="1"/>
  <c r="H274" i="4"/>
  <c r="G274" i="4"/>
  <c r="F274" i="4"/>
  <c r="F273" i="4" s="1"/>
  <c r="E274" i="4"/>
  <c r="E273" i="4" s="1"/>
  <c r="D274" i="4"/>
  <c r="L273" i="4"/>
  <c r="K273" i="4"/>
  <c r="G273" i="4"/>
  <c r="D273" i="4"/>
  <c r="E272" i="4"/>
  <c r="C272" i="4"/>
  <c r="C271" i="4" s="1"/>
  <c r="C270" i="4" s="1"/>
  <c r="M271" i="4"/>
  <c r="M270" i="4" s="1"/>
  <c r="L271" i="4"/>
  <c r="K271" i="4"/>
  <c r="J271" i="4"/>
  <c r="J270" i="4" s="1"/>
  <c r="J269" i="4" s="1"/>
  <c r="I271" i="4"/>
  <c r="I270" i="4" s="1"/>
  <c r="H271" i="4"/>
  <c r="G271" i="4"/>
  <c r="F271" i="4"/>
  <c r="F270" i="4" s="1"/>
  <c r="F269" i="4" s="1"/>
  <c r="E271" i="4"/>
  <c r="D271" i="4"/>
  <c r="L270" i="4"/>
  <c r="L269" i="4" s="1"/>
  <c r="L281" i="4" s="1"/>
  <c r="K270" i="4"/>
  <c r="H270" i="4"/>
  <c r="G270" i="4"/>
  <c r="E270" i="4"/>
  <c r="D270" i="4"/>
  <c r="D269" i="4" s="1"/>
  <c r="K269" i="4"/>
  <c r="H269" i="4"/>
  <c r="G269" i="4"/>
  <c r="C269" i="4"/>
  <c r="E268" i="4"/>
  <c r="C268" i="4" s="1"/>
  <c r="C267" i="4" s="1"/>
  <c r="M267" i="4"/>
  <c r="L267" i="4"/>
  <c r="L260" i="4" s="1"/>
  <c r="K267" i="4"/>
  <c r="J267" i="4"/>
  <c r="I267" i="4"/>
  <c r="H267" i="4"/>
  <c r="H260" i="4" s="1"/>
  <c r="G267" i="4"/>
  <c r="F267" i="4"/>
  <c r="E267" i="4"/>
  <c r="D267" i="4"/>
  <c r="D260" i="4" s="1"/>
  <c r="E266" i="4"/>
  <c r="C266" i="4"/>
  <c r="E265" i="4"/>
  <c r="C265" i="4" s="1"/>
  <c r="E264" i="4"/>
  <c r="C264" i="4"/>
  <c r="C263" i="4" s="1"/>
  <c r="M263" i="4"/>
  <c r="M260" i="4" s="1"/>
  <c r="L263" i="4"/>
  <c r="K263" i="4"/>
  <c r="J263" i="4"/>
  <c r="I263" i="4"/>
  <c r="H263" i="4"/>
  <c r="G263" i="4"/>
  <c r="F263" i="4"/>
  <c r="E263" i="4"/>
  <c r="E260" i="4" s="1"/>
  <c r="D263" i="4"/>
  <c r="E262" i="4"/>
  <c r="E261" i="4" s="1"/>
  <c r="C262" i="4"/>
  <c r="C261" i="4" s="1"/>
  <c r="C260" i="4" s="1"/>
  <c r="M261" i="4"/>
  <c r="L261" i="4"/>
  <c r="K261" i="4"/>
  <c r="K260" i="4" s="1"/>
  <c r="J261" i="4"/>
  <c r="J260" i="4" s="1"/>
  <c r="I261" i="4"/>
  <c r="H261" i="4"/>
  <c r="G261" i="4"/>
  <c r="G260" i="4" s="1"/>
  <c r="F261" i="4"/>
  <c r="F260" i="4" s="1"/>
  <c r="D261" i="4"/>
  <c r="I260" i="4"/>
  <c r="E259" i="4"/>
  <c r="M258" i="4"/>
  <c r="L258" i="4"/>
  <c r="K258" i="4"/>
  <c r="K255" i="4" s="1"/>
  <c r="J258" i="4"/>
  <c r="I258" i="4"/>
  <c r="H258" i="4"/>
  <c r="G258" i="4"/>
  <c r="G255" i="4" s="1"/>
  <c r="G247" i="4" s="1"/>
  <c r="G281" i="4" s="1"/>
  <c r="F258" i="4"/>
  <c r="D258" i="4"/>
  <c r="E257" i="4"/>
  <c r="M256" i="4"/>
  <c r="L256" i="4"/>
  <c r="L255" i="4" s="1"/>
  <c r="K256" i="4"/>
  <c r="J256" i="4"/>
  <c r="I256" i="4"/>
  <c r="H256" i="4"/>
  <c r="H255" i="4" s="1"/>
  <c r="G256" i="4"/>
  <c r="F256" i="4"/>
  <c r="D256" i="4"/>
  <c r="D255" i="4" s="1"/>
  <c r="M255" i="4"/>
  <c r="J255" i="4"/>
  <c r="I255" i="4"/>
  <c r="F255" i="4"/>
  <c r="E254" i="4"/>
  <c r="M253" i="4"/>
  <c r="L253" i="4"/>
  <c r="K253" i="4"/>
  <c r="K248" i="4" s="1"/>
  <c r="J253" i="4"/>
  <c r="I253" i="4"/>
  <c r="H253" i="4"/>
  <c r="H248" i="4" s="1"/>
  <c r="G253" i="4"/>
  <c r="G248" i="4" s="1"/>
  <c r="F253" i="4"/>
  <c r="D253" i="4"/>
  <c r="E252" i="4"/>
  <c r="C252" i="4" s="1"/>
  <c r="C251" i="4" s="1"/>
  <c r="M251" i="4"/>
  <c r="L251" i="4"/>
  <c r="K251" i="4"/>
  <c r="J251" i="4"/>
  <c r="I251" i="4"/>
  <c r="H251" i="4"/>
  <c r="G251" i="4"/>
  <c r="F251" i="4"/>
  <c r="E251" i="4"/>
  <c r="D251" i="4"/>
  <c r="E250" i="4"/>
  <c r="C250" i="4"/>
  <c r="C249" i="4" s="1"/>
  <c r="M249" i="4"/>
  <c r="L249" i="4"/>
  <c r="K249" i="4"/>
  <c r="J249" i="4"/>
  <c r="J248" i="4" s="1"/>
  <c r="I249" i="4"/>
  <c r="H249" i="4"/>
  <c r="G249" i="4"/>
  <c r="F249" i="4"/>
  <c r="F248" i="4" s="1"/>
  <c r="E249" i="4"/>
  <c r="D249" i="4"/>
  <c r="M248" i="4"/>
  <c r="M247" i="4" s="1"/>
  <c r="L248" i="4"/>
  <c r="L247" i="4" s="1"/>
  <c r="I248" i="4"/>
  <c r="D248" i="4"/>
  <c r="H247" i="4"/>
  <c r="H281" i="4" s="1"/>
  <c r="M246" i="4"/>
  <c r="L246" i="4"/>
  <c r="K246" i="4"/>
  <c r="K287" i="4" s="1"/>
  <c r="J246" i="4"/>
  <c r="J287" i="4" s="1"/>
  <c r="I246" i="4"/>
  <c r="H246" i="4"/>
  <c r="G246" i="4"/>
  <c r="G287" i="4" s="1"/>
  <c r="F246" i="4"/>
  <c r="D246" i="4"/>
  <c r="E242" i="4"/>
  <c r="C242" i="4" s="1"/>
  <c r="E241" i="4"/>
  <c r="C241" i="4"/>
  <c r="E239" i="4"/>
  <c r="C239" i="4" s="1"/>
  <c r="E238" i="4"/>
  <c r="C238" i="4"/>
  <c r="E237" i="4"/>
  <c r="C237" i="4" s="1"/>
  <c r="E236" i="4"/>
  <c r="C236" i="4"/>
  <c r="C235" i="4" s="1"/>
  <c r="M235" i="4"/>
  <c r="L235" i="4"/>
  <c r="K235" i="4"/>
  <c r="J235" i="4"/>
  <c r="I235" i="4"/>
  <c r="H235" i="4"/>
  <c r="G235" i="4"/>
  <c r="F235" i="4"/>
  <c r="E235" i="4"/>
  <c r="D235" i="4"/>
  <c r="E234" i="4"/>
  <c r="E233" i="4" s="1"/>
  <c r="C234" i="4"/>
  <c r="C233" i="4" s="1"/>
  <c r="C232" i="4" s="1"/>
  <c r="M233" i="4"/>
  <c r="L233" i="4"/>
  <c r="K233" i="4"/>
  <c r="K232" i="4" s="1"/>
  <c r="J233" i="4"/>
  <c r="I233" i="4"/>
  <c r="H233" i="4"/>
  <c r="G233" i="4"/>
  <c r="G232" i="4" s="1"/>
  <c r="F233" i="4"/>
  <c r="F232" i="4" s="1"/>
  <c r="D233" i="4"/>
  <c r="M232" i="4"/>
  <c r="L232" i="4"/>
  <c r="J232" i="4"/>
  <c r="I232" i="4"/>
  <c r="H232" i="4"/>
  <c r="E232" i="4"/>
  <c r="D232" i="4"/>
  <c r="E231" i="4"/>
  <c r="C231" i="4"/>
  <c r="E230" i="4"/>
  <c r="C230" i="4" s="1"/>
  <c r="E229" i="4"/>
  <c r="E228" i="4" s="1"/>
  <c r="M228" i="4"/>
  <c r="L228" i="4"/>
  <c r="K228" i="4"/>
  <c r="J228" i="4"/>
  <c r="I228" i="4"/>
  <c r="H228" i="4"/>
  <c r="G228" i="4"/>
  <c r="F228" i="4"/>
  <c r="D228" i="4"/>
  <c r="E227" i="4"/>
  <c r="C227" i="4" s="1"/>
  <c r="E226" i="4"/>
  <c r="C226" i="4"/>
  <c r="E225" i="4"/>
  <c r="M224" i="4"/>
  <c r="L224" i="4"/>
  <c r="K224" i="4"/>
  <c r="J224" i="4"/>
  <c r="I224" i="4"/>
  <c r="H224" i="4"/>
  <c r="G224" i="4"/>
  <c r="F224" i="4"/>
  <c r="D224" i="4"/>
  <c r="E223" i="4"/>
  <c r="C223" i="4" s="1"/>
  <c r="E222" i="4"/>
  <c r="M221" i="4"/>
  <c r="L221" i="4"/>
  <c r="K221" i="4"/>
  <c r="J221" i="4"/>
  <c r="I221" i="4"/>
  <c r="H221" i="4"/>
  <c r="G221" i="4"/>
  <c r="F221" i="4"/>
  <c r="D221" i="4"/>
  <c r="E220" i="4"/>
  <c r="C220" i="4" s="1"/>
  <c r="E219" i="4"/>
  <c r="C219" i="4"/>
  <c r="E218" i="4"/>
  <c r="C218" i="4" s="1"/>
  <c r="E217" i="4"/>
  <c r="C217" i="4"/>
  <c r="E216" i="4"/>
  <c r="C216" i="4" s="1"/>
  <c r="E215" i="4"/>
  <c r="C215" i="4"/>
  <c r="E214" i="4"/>
  <c r="M213" i="4"/>
  <c r="L213" i="4"/>
  <c r="L208" i="4" s="1"/>
  <c r="L201" i="4" s="1"/>
  <c r="K213" i="4"/>
  <c r="J213" i="4"/>
  <c r="I213" i="4"/>
  <c r="H213" i="4"/>
  <c r="G213" i="4"/>
  <c r="F213" i="4"/>
  <c r="D213" i="4"/>
  <c r="E212" i="4"/>
  <c r="C212" i="4" s="1"/>
  <c r="E211" i="4"/>
  <c r="C211" i="4" s="1"/>
  <c r="E210" i="4"/>
  <c r="C210" i="4" s="1"/>
  <c r="C209" i="4" s="1"/>
  <c r="M209" i="4"/>
  <c r="M208" i="4" s="1"/>
  <c r="M201" i="4" s="1"/>
  <c r="L209" i="4"/>
  <c r="K209" i="4"/>
  <c r="J209" i="4"/>
  <c r="I209" i="4"/>
  <c r="I208" i="4" s="1"/>
  <c r="I201" i="4" s="1"/>
  <c r="H209" i="4"/>
  <c r="G209" i="4"/>
  <c r="F209" i="4"/>
  <c r="E209" i="4"/>
  <c r="D209" i="4"/>
  <c r="K208" i="4"/>
  <c r="J208" i="4"/>
  <c r="G208" i="4"/>
  <c r="F208" i="4"/>
  <c r="D208" i="4"/>
  <c r="E207" i="4"/>
  <c r="C207" i="4" s="1"/>
  <c r="E206" i="4"/>
  <c r="C206" i="4" s="1"/>
  <c r="E205" i="4"/>
  <c r="C205" i="4" s="1"/>
  <c r="E204" i="4"/>
  <c r="C204" i="4"/>
  <c r="C203" i="4" s="1"/>
  <c r="C202" i="4" s="1"/>
  <c r="M203" i="4"/>
  <c r="L203" i="4"/>
  <c r="K203" i="4"/>
  <c r="K202" i="4" s="1"/>
  <c r="K201" i="4" s="1"/>
  <c r="J203" i="4"/>
  <c r="J202" i="4" s="1"/>
  <c r="J201" i="4" s="1"/>
  <c r="I203" i="4"/>
  <c r="H203" i="4"/>
  <c r="G203" i="4"/>
  <c r="G202" i="4" s="1"/>
  <c r="G201" i="4" s="1"/>
  <c r="F203" i="4"/>
  <c r="F202" i="4" s="1"/>
  <c r="F201" i="4" s="1"/>
  <c r="D203" i="4"/>
  <c r="M202" i="4"/>
  <c r="L202" i="4"/>
  <c r="I202" i="4"/>
  <c r="H202" i="4"/>
  <c r="D202" i="4"/>
  <c r="D201" i="4"/>
  <c r="E200" i="4"/>
  <c r="C200" i="4"/>
  <c r="C199" i="4" s="1"/>
  <c r="M199" i="4"/>
  <c r="M198" i="4" s="1"/>
  <c r="L199" i="4"/>
  <c r="L198" i="4" s="1"/>
  <c r="L170" i="4" s="1"/>
  <c r="L240" i="4" s="1"/>
  <c r="K199" i="4"/>
  <c r="J199" i="4"/>
  <c r="J198" i="4" s="1"/>
  <c r="I199" i="4"/>
  <c r="I198" i="4" s="1"/>
  <c r="H199" i="4"/>
  <c r="H198" i="4" s="1"/>
  <c r="G199" i="4"/>
  <c r="F199" i="4"/>
  <c r="F198" i="4" s="1"/>
  <c r="E199" i="4"/>
  <c r="D199" i="4"/>
  <c r="D198" i="4" s="1"/>
  <c r="D170" i="4" s="1"/>
  <c r="D240" i="4" s="1"/>
  <c r="K198" i="4"/>
  <c r="G198" i="4"/>
  <c r="E198" i="4"/>
  <c r="C198" i="4"/>
  <c r="E197" i="4"/>
  <c r="C197" i="4"/>
  <c r="E196" i="4"/>
  <c r="C196" i="4" s="1"/>
  <c r="E195" i="4"/>
  <c r="C195" i="4"/>
  <c r="M194" i="4"/>
  <c r="L194" i="4"/>
  <c r="K194" i="4"/>
  <c r="J194" i="4"/>
  <c r="I194" i="4"/>
  <c r="H194" i="4"/>
  <c r="G194" i="4"/>
  <c r="F194" i="4"/>
  <c r="E194" i="4"/>
  <c r="D194" i="4"/>
  <c r="E193" i="4"/>
  <c r="C193" i="4"/>
  <c r="E192" i="4"/>
  <c r="E191" i="4"/>
  <c r="C191" i="4" s="1"/>
  <c r="E190" i="4"/>
  <c r="C190" i="4" s="1"/>
  <c r="M189" i="4"/>
  <c r="L189" i="4"/>
  <c r="K189" i="4"/>
  <c r="J189" i="4"/>
  <c r="I189" i="4"/>
  <c r="H189" i="4"/>
  <c r="G189" i="4"/>
  <c r="F189" i="4"/>
  <c r="D189" i="4"/>
  <c r="E188" i="4"/>
  <c r="C188" i="4"/>
  <c r="C187" i="4" s="1"/>
  <c r="M187" i="4"/>
  <c r="L187" i="4"/>
  <c r="K187" i="4"/>
  <c r="J187" i="4"/>
  <c r="I187" i="4"/>
  <c r="H187" i="4"/>
  <c r="G187" i="4"/>
  <c r="F187" i="4"/>
  <c r="E187" i="4"/>
  <c r="D187" i="4"/>
  <c r="E186" i="4"/>
  <c r="C186" i="4" s="1"/>
  <c r="E185" i="4"/>
  <c r="C185" i="4" s="1"/>
  <c r="E184" i="4"/>
  <c r="C184" i="4"/>
  <c r="E183" i="4"/>
  <c r="C183" i="4" s="1"/>
  <c r="E182" i="4"/>
  <c r="C182" i="4"/>
  <c r="E181" i="4"/>
  <c r="C181" i="4" s="1"/>
  <c r="E180" i="4"/>
  <c r="C180" i="4"/>
  <c r="M179" i="4"/>
  <c r="M174" i="4" s="1"/>
  <c r="M170" i="4" s="1"/>
  <c r="L179" i="4"/>
  <c r="K179" i="4"/>
  <c r="J179" i="4"/>
  <c r="I179" i="4"/>
  <c r="I174" i="4" s="1"/>
  <c r="H179" i="4"/>
  <c r="G179" i="4"/>
  <c r="F179" i="4"/>
  <c r="F174" i="4" s="1"/>
  <c r="E179" i="4"/>
  <c r="D179" i="4"/>
  <c r="E178" i="4"/>
  <c r="C178" i="4"/>
  <c r="E177" i="4"/>
  <c r="C177" i="4" s="1"/>
  <c r="E176" i="4"/>
  <c r="E175" i="4" s="1"/>
  <c r="M175" i="4"/>
  <c r="L175" i="4"/>
  <c r="K175" i="4"/>
  <c r="K174" i="4" s="1"/>
  <c r="J175" i="4"/>
  <c r="I175" i="4"/>
  <c r="H175" i="4"/>
  <c r="G175" i="4"/>
  <c r="G174" i="4" s="1"/>
  <c r="F175" i="4"/>
  <c r="D175" i="4"/>
  <c r="L174" i="4"/>
  <c r="J174" i="4"/>
  <c r="H174" i="4"/>
  <c r="D174" i="4"/>
  <c r="E173" i="4"/>
  <c r="E172" i="4" s="1"/>
  <c r="M172" i="4"/>
  <c r="L172" i="4"/>
  <c r="K172" i="4"/>
  <c r="K171" i="4" s="1"/>
  <c r="K170" i="4" s="1"/>
  <c r="J172" i="4"/>
  <c r="I172" i="4"/>
  <c r="H172" i="4"/>
  <c r="G172" i="4"/>
  <c r="G171" i="4" s="1"/>
  <c r="G170" i="4" s="1"/>
  <c r="G240" i="4" s="1"/>
  <c r="F172" i="4"/>
  <c r="D172" i="4"/>
  <c r="M171" i="4"/>
  <c r="L171" i="4"/>
  <c r="J171" i="4"/>
  <c r="J170" i="4" s="1"/>
  <c r="I171" i="4"/>
  <c r="H171" i="4"/>
  <c r="F171" i="4"/>
  <c r="E171" i="4"/>
  <c r="D171" i="4"/>
  <c r="H170" i="4"/>
  <c r="E169" i="4"/>
  <c r="C169" i="4"/>
  <c r="E168" i="4"/>
  <c r="C168" i="4" s="1"/>
  <c r="E166" i="4"/>
  <c r="C166" i="4" s="1"/>
  <c r="E165" i="4"/>
  <c r="C165" i="4" s="1"/>
  <c r="E164" i="4"/>
  <c r="C164" i="4" s="1"/>
  <c r="E163" i="4"/>
  <c r="M162" i="4"/>
  <c r="L162" i="4"/>
  <c r="K162" i="4"/>
  <c r="K153" i="4" s="1"/>
  <c r="J162" i="4"/>
  <c r="J153" i="4" s="1"/>
  <c r="I162" i="4"/>
  <c r="H162" i="4"/>
  <c r="G162" i="4"/>
  <c r="G153" i="4" s="1"/>
  <c r="F162" i="4"/>
  <c r="F153" i="4" s="1"/>
  <c r="D162" i="4"/>
  <c r="E161" i="4"/>
  <c r="C161" i="4" s="1"/>
  <c r="E160" i="4"/>
  <c r="C160" i="4"/>
  <c r="E159" i="4"/>
  <c r="M158" i="4"/>
  <c r="L158" i="4"/>
  <c r="K158" i="4"/>
  <c r="J158" i="4"/>
  <c r="I158" i="4"/>
  <c r="H158" i="4"/>
  <c r="G158" i="4"/>
  <c r="F158" i="4"/>
  <c r="D158" i="4"/>
  <c r="E157" i="4"/>
  <c r="C157" i="4" s="1"/>
  <c r="E156" i="4"/>
  <c r="E154" i="4" s="1"/>
  <c r="C156" i="4"/>
  <c r="E155" i="4"/>
  <c r="C155" i="4" s="1"/>
  <c r="M154" i="4"/>
  <c r="M153" i="4" s="1"/>
  <c r="L154" i="4"/>
  <c r="K154" i="4"/>
  <c r="J154" i="4"/>
  <c r="I154" i="4"/>
  <c r="I153" i="4" s="1"/>
  <c r="H154" i="4"/>
  <c r="H153" i="4" s="1"/>
  <c r="G154" i="4"/>
  <c r="F154" i="4"/>
  <c r="D154" i="4"/>
  <c r="L153" i="4"/>
  <c r="D153" i="4"/>
  <c r="E152" i="4"/>
  <c r="C152" i="4" s="1"/>
  <c r="E151" i="4"/>
  <c r="E149" i="4" s="1"/>
  <c r="E148" i="4" s="1"/>
  <c r="C151" i="4"/>
  <c r="E150" i="4"/>
  <c r="C150" i="4" s="1"/>
  <c r="M149" i="4"/>
  <c r="M148" i="4" s="1"/>
  <c r="L149" i="4"/>
  <c r="K149" i="4"/>
  <c r="J149" i="4"/>
  <c r="I149" i="4"/>
  <c r="I148" i="4" s="1"/>
  <c r="H149" i="4"/>
  <c r="G149" i="4"/>
  <c r="F149" i="4"/>
  <c r="D149" i="4"/>
  <c r="D148" i="4" s="1"/>
  <c r="L148" i="4"/>
  <c r="K148" i="4"/>
  <c r="J148" i="4"/>
  <c r="H148" i="4"/>
  <c r="G148" i="4"/>
  <c r="F148" i="4"/>
  <c r="E147" i="4"/>
  <c r="C147" i="4" s="1"/>
  <c r="E146" i="4"/>
  <c r="E145" i="4" s="1"/>
  <c r="M145" i="4"/>
  <c r="L145" i="4"/>
  <c r="K145" i="4"/>
  <c r="J145" i="4"/>
  <c r="I145" i="4"/>
  <c r="H145" i="4"/>
  <c r="G145" i="4"/>
  <c r="F145" i="4"/>
  <c r="D145" i="4"/>
  <c r="E144" i="4"/>
  <c r="M143" i="4"/>
  <c r="L143" i="4"/>
  <c r="L134" i="4" s="1"/>
  <c r="K143" i="4"/>
  <c r="J143" i="4"/>
  <c r="I143" i="4"/>
  <c r="H143" i="4"/>
  <c r="H134" i="4" s="1"/>
  <c r="G143" i="4"/>
  <c r="F143" i="4"/>
  <c r="D143" i="4"/>
  <c r="D134" i="4" s="1"/>
  <c r="E142" i="4"/>
  <c r="C142" i="4" s="1"/>
  <c r="E141" i="4"/>
  <c r="E140" i="4" s="1"/>
  <c r="M140" i="4"/>
  <c r="L140" i="4"/>
  <c r="K140" i="4"/>
  <c r="J140" i="4"/>
  <c r="I140" i="4"/>
  <c r="H140" i="4"/>
  <c r="G140" i="4"/>
  <c r="F140" i="4"/>
  <c r="D140" i="4"/>
  <c r="E139" i="4"/>
  <c r="C139" i="4" s="1"/>
  <c r="E138" i="4"/>
  <c r="C138" i="4"/>
  <c r="C137" i="4" s="1"/>
  <c r="M137" i="4"/>
  <c r="M134" i="4" s="1"/>
  <c r="L137" i="4"/>
  <c r="K137" i="4"/>
  <c r="J137" i="4"/>
  <c r="I137" i="4"/>
  <c r="H137" i="4"/>
  <c r="G137" i="4"/>
  <c r="F137" i="4"/>
  <c r="E137" i="4"/>
  <c r="D137" i="4"/>
  <c r="E136" i="4"/>
  <c r="E135" i="4" s="1"/>
  <c r="C136" i="4"/>
  <c r="C135" i="4" s="1"/>
  <c r="M135" i="4"/>
  <c r="L135" i="4"/>
  <c r="K135" i="4"/>
  <c r="J135" i="4"/>
  <c r="I135" i="4"/>
  <c r="H135" i="4"/>
  <c r="G135" i="4"/>
  <c r="F135" i="4"/>
  <c r="F134" i="4" s="1"/>
  <c r="D135" i="4"/>
  <c r="J134" i="4"/>
  <c r="I134" i="4"/>
  <c r="E133" i="4"/>
  <c r="E129" i="4" s="1"/>
  <c r="C133" i="4"/>
  <c r="E132" i="4"/>
  <c r="C132" i="4" s="1"/>
  <c r="E131" i="4"/>
  <c r="C131" i="4"/>
  <c r="E130" i="4"/>
  <c r="C130" i="4" s="1"/>
  <c r="C129" i="4" s="1"/>
  <c r="M129" i="4"/>
  <c r="L129" i="4"/>
  <c r="K129" i="4"/>
  <c r="J129" i="4"/>
  <c r="I129" i="4"/>
  <c r="H129" i="4"/>
  <c r="G129" i="4"/>
  <c r="F129" i="4"/>
  <c r="D129" i="4"/>
  <c r="E128" i="4"/>
  <c r="C128" i="4"/>
  <c r="E127" i="4"/>
  <c r="C127" i="4" s="1"/>
  <c r="E126" i="4"/>
  <c r="C126" i="4"/>
  <c r="M125" i="4"/>
  <c r="M124" i="4" s="1"/>
  <c r="L125" i="4"/>
  <c r="K125" i="4"/>
  <c r="J125" i="4"/>
  <c r="J124" i="4" s="1"/>
  <c r="I125" i="4"/>
  <c r="I124" i="4" s="1"/>
  <c r="H125" i="4"/>
  <c r="G125" i="4"/>
  <c r="F125" i="4"/>
  <c r="F124" i="4" s="1"/>
  <c r="E125" i="4"/>
  <c r="E124" i="4" s="1"/>
  <c r="D125" i="4"/>
  <c r="L124" i="4"/>
  <c r="K124" i="4"/>
  <c r="H124" i="4"/>
  <c r="G124" i="4"/>
  <c r="D124" i="4"/>
  <c r="E123" i="4"/>
  <c r="C123" i="4"/>
  <c r="E122" i="4"/>
  <c r="C122" i="4" s="1"/>
  <c r="E121" i="4"/>
  <c r="C121" i="4"/>
  <c r="E120" i="4"/>
  <c r="C120" i="4" s="1"/>
  <c r="E119" i="4"/>
  <c r="C119" i="4"/>
  <c r="E118" i="4"/>
  <c r="C118" i="4" s="1"/>
  <c r="E117" i="4"/>
  <c r="C117" i="4"/>
  <c r="C116" i="4" s="1"/>
  <c r="M116" i="4"/>
  <c r="L116" i="4"/>
  <c r="K116" i="4"/>
  <c r="J116" i="4"/>
  <c r="I116" i="4"/>
  <c r="H116" i="4"/>
  <c r="G116" i="4"/>
  <c r="F116" i="4"/>
  <c r="D116" i="4"/>
  <c r="E115" i="4"/>
  <c r="E114" i="4" s="1"/>
  <c r="C115" i="4"/>
  <c r="C114" i="4" s="1"/>
  <c r="M114" i="4"/>
  <c r="L114" i="4"/>
  <c r="K114" i="4"/>
  <c r="J114" i="4"/>
  <c r="I114" i="4"/>
  <c r="H114" i="4"/>
  <c r="G114" i="4"/>
  <c r="F114" i="4"/>
  <c r="D114" i="4"/>
  <c r="E113" i="4"/>
  <c r="C113" i="4" s="1"/>
  <c r="E112" i="4"/>
  <c r="C112" i="4"/>
  <c r="E111" i="4"/>
  <c r="C111" i="4" s="1"/>
  <c r="E110" i="4"/>
  <c r="C110" i="4"/>
  <c r="E109" i="4"/>
  <c r="C109" i="4" s="1"/>
  <c r="E108" i="4"/>
  <c r="C108" i="4"/>
  <c r="E107" i="4"/>
  <c r="C107" i="4" s="1"/>
  <c r="E106" i="4"/>
  <c r="C106" i="4"/>
  <c r="E105" i="4"/>
  <c r="M104" i="4"/>
  <c r="L104" i="4"/>
  <c r="K104" i="4"/>
  <c r="J104" i="4"/>
  <c r="I104" i="4"/>
  <c r="H104" i="4"/>
  <c r="G104" i="4"/>
  <c r="F104" i="4"/>
  <c r="D104" i="4"/>
  <c r="D91" i="4" s="1"/>
  <c r="D79" i="4" s="1"/>
  <c r="D244" i="4" s="1"/>
  <c r="D285" i="4" s="1"/>
  <c r="E103" i="4"/>
  <c r="C103" i="4" s="1"/>
  <c r="E102" i="4"/>
  <c r="C102" i="4"/>
  <c r="E101" i="4"/>
  <c r="C101" i="4" s="1"/>
  <c r="E100" i="4"/>
  <c r="C100" i="4"/>
  <c r="E99" i="4"/>
  <c r="C99" i="4" s="1"/>
  <c r="E98" i="4"/>
  <c r="C98" i="4" s="1"/>
  <c r="C97" i="4" s="1"/>
  <c r="M97" i="4"/>
  <c r="L97" i="4"/>
  <c r="K97" i="4"/>
  <c r="J97" i="4"/>
  <c r="I97" i="4"/>
  <c r="H97" i="4"/>
  <c r="G97" i="4"/>
  <c r="F97" i="4"/>
  <c r="D97" i="4"/>
  <c r="E96" i="4"/>
  <c r="C96" i="4" s="1"/>
  <c r="E95" i="4"/>
  <c r="C95" i="4"/>
  <c r="E94" i="4"/>
  <c r="C94" i="4" s="1"/>
  <c r="E93" i="4"/>
  <c r="C93" i="4"/>
  <c r="M92" i="4"/>
  <c r="M91" i="4" s="1"/>
  <c r="L92" i="4"/>
  <c r="K92" i="4"/>
  <c r="J92" i="4"/>
  <c r="I92" i="4"/>
  <c r="H92" i="4"/>
  <c r="G92" i="4"/>
  <c r="F92" i="4"/>
  <c r="D92" i="4"/>
  <c r="L91" i="4"/>
  <c r="I91" i="4"/>
  <c r="I79" i="4" s="1"/>
  <c r="I244" i="4" s="1"/>
  <c r="H91" i="4"/>
  <c r="E90" i="4"/>
  <c r="C90" i="4"/>
  <c r="E89" i="4"/>
  <c r="M88" i="4"/>
  <c r="L88" i="4"/>
  <c r="K88" i="4"/>
  <c r="J88" i="4"/>
  <c r="I88" i="4"/>
  <c r="H88" i="4"/>
  <c r="G88" i="4"/>
  <c r="F88" i="4"/>
  <c r="D88" i="4"/>
  <c r="E87" i="4"/>
  <c r="C87" i="4"/>
  <c r="M86" i="4"/>
  <c r="L86" i="4"/>
  <c r="K86" i="4"/>
  <c r="J86" i="4"/>
  <c r="I86" i="4"/>
  <c r="H86" i="4"/>
  <c r="G86" i="4"/>
  <c r="F86" i="4"/>
  <c r="E86" i="4"/>
  <c r="D86" i="4"/>
  <c r="D80" i="4" s="1"/>
  <c r="C86" i="4"/>
  <c r="E85" i="4"/>
  <c r="C85" i="4" s="1"/>
  <c r="E84" i="4"/>
  <c r="C84" i="4"/>
  <c r="E83" i="4"/>
  <c r="C83" i="4" s="1"/>
  <c r="E82" i="4"/>
  <c r="E81" i="4" s="1"/>
  <c r="M81" i="4"/>
  <c r="L81" i="4"/>
  <c r="K81" i="4"/>
  <c r="K80" i="4" s="1"/>
  <c r="J81" i="4"/>
  <c r="I81" i="4"/>
  <c r="H81" i="4"/>
  <c r="G81" i="4"/>
  <c r="G80" i="4" s="1"/>
  <c r="F81" i="4"/>
  <c r="D81" i="4"/>
  <c r="M80" i="4"/>
  <c r="M79" i="4" s="1"/>
  <c r="J80" i="4"/>
  <c r="I80" i="4"/>
  <c r="F80" i="4"/>
  <c r="E78" i="4"/>
  <c r="C78" i="4"/>
  <c r="C77" i="4" s="1"/>
  <c r="M77" i="4"/>
  <c r="L77" i="4"/>
  <c r="K77" i="4"/>
  <c r="J77" i="4"/>
  <c r="J74" i="4" s="1"/>
  <c r="I77" i="4"/>
  <c r="H77" i="4"/>
  <c r="G77" i="4"/>
  <c r="F77" i="4"/>
  <c r="E77" i="4"/>
  <c r="D77" i="4"/>
  <c r="E76" i="4"/>
  <c r="E75" i="4" s="1"/>
  <c r="E74" i="4" s="1"/>
  <c r="C76" i="4"/>
  <c r="C75" i="4" s="1"/>
  <c r="M75" i="4"/>
  <c r="L75" i="4"/>
  <c r="K75" i="4"/>
  <c r="K74" i="4" s="1"/>
  <c r="J75" i="4"/>
  <c r="I75" i="4"/>
  <c r="H75" i="4"/>
  <c r="G75" i="4"/>
  <c r="G74" i="4" s="1"/>
  <c r="F75" i="4"/>
  <c r="D75" i="4"/>
  <c r="M74" i="4"/>
  <c r="L74" i="4"/>
  <c r="I74" i="4"/>
  <c r="H74" i="4"/>
  <c r="F74" i="4"/>
  <c r="D74" i="4"/>
  <c r="E73" i="4"/>
  <c r="C73" i="4"/>
  <c r="E72" i="4"/>
  <c r="C72" i="4"/>
  <c r="E71" i="4"/>
  <c r="E70" i="4" s="1"/>
  <c r="E69" i="4" s="1"/>
  <c r="C71" i="4"/>
  <c r="C70" i="4" s="1"/>
  <c r="C69" i="4" s="1"/>
  <c r="M70" i="4"/>
  <c r="L70" i="4"/>
  <c r="K70" i="4"/>
  <c r="K69" i="4" s="1"/>
  <c r="J70" i="4"/>
  <c r="J69" i="4" s="1"/>
  <c r="I70" i="4"/>
  <c r="H70" i="4"/>
  <c r="G70" i="4"/>
  <c r="G69" i="4" s="1"/>
  <c r="F70" i="4"/>
  <c r="D70" i="4"/>
  <c r="M69" i="4"/>
  <c r="L69" i="4"/>
  <c r="I69" i="4"/>
  <c r="H69" i="4"/>
  <c r="F69" i="4"/>
  <c r="D69" i="4"/>
  <c r="E68" i="4"/>
  <c r="C68" i="4"/>
  <c r="C66" i="4" s="1"/>
  <c r="E67" i="4"/>
  <c r="C67" i="4"/>
  <c r="M66" i="4"/>
  <c r="M62" i="4" s="1"/>
  <c r="L66" i="4"/>
  <c r="K66" i="4"/>
  <c r="J66" i="4"/>
  <c r="I66" i="4"/>
  <c r="I62" i="4" s="1"/>
  <c r="H66" i="4"/>
  <c r="G66" i="4"/>
  <c r="F66" i="4"/>
  <c r="E66" i="4"/>
  <c r="D66" i="4"/>
  <c r="E65" i="4"/>
  <c r="C65" i="4"/>
  <c r="E64" i="4"/>
  <c r="M63" i="4"/>
  <c r="L63" i="4"/>
  <c r="K63" i="4"/>
  <c r="J63" i="4"/>
  <c r="I63" i="4"/>
  <c r="H63" i="4"/>
  <c r="G63" i="4"/>
  <c r="F63" i="4"/>
  <c r="D63" i="4"/>
  <c r="D62" i="4" s="1"/>
  <c r="K62" i="4"/>
  <c r="J62" i="4"/>
  <c r="G62" i="4"/>
  <c r="F62" i="4"/>
  <c r="E61" i="4"/>
  <c r="C61" i="4" s="1"/>
  <c r="E60" i="4"/>
  <c r="C60" i="4"/>
  <c r="E59" i="4"/>
  <c r="M58" i="4"/>
  <c r="L58" i="4"/>
  <c r="K58" i="4"/>
  <c r="J58" i="4"/>
  <c r="I58" i="4"/>
  <c r="H58" i="4"/>
  <c r="G58" i="4"/>
  <c r="F58" i="4"/>
  <c r="D58" i="4"/>
  <c r="E57" i="4"/>
  <c r="C57" i="4"/>
  <c r="M56" i="4"/>
  <c r="M55" i="4" s="1"/>
  <c r="L56" i="4"/>
  <c r="L55" i="4" s="1"/>
  <c r="K56" i="4"/>
  <c r="J56" i="4"/>
  <c r="I56" i="4"/>
  <c r="I55" i="4" s="1"/>
  <c r="H56" i="4"/>
  <c r="H55" i="4" s="1"/>
  <c r="G56" i="4"/>
  <c r="F56" i="4"/>
  <c r="E56" i="4"/>
  <c r="D56" i="4"/>
  <c r="C56" i="4"/>
  <c r="K55" i="4"/>
  <c r="J55" i="4"/>
  <c r="G55" i="4"/>
  <c r="F55" i="4"/>
  <c r="D55" i="4"/>
  <c r="E54" i="4"/>
  <c r="C54" i="4" s="1"/>
  <c r="C53" i="4" s="1"/>
  <c r="M53" i="4"/>
  <c r="L53" i="4"/>
  <c r="K53" i="4"/>
  <c r="J53" i="4"/>
  <c r="I53" i="4"/>
  <c r="H53" i="4"/>
  <c r="G53" i="4"/>
  <c r="F53" i="4"/>
  <c r="E53" i="4"/>
  <c r="D53" i="4"/>
  <c r="E52" i="4"/>
  <c r="C52" i="4"/>
  <c r="E51" i="4"/>
  <c r="C51" i="4" s="1"/>
  <c r="E50" i="4"/>
  <c r="C50" i="4"/>
  <c r="E49" i="4"/>
  <c r="M48" i="4"/>
  <c r="L48" i="4"/>
  <c r="K48" i="4"/>
  <c r="J48" i="4"/>
  <c r="I48" i="4"/>
  <c r="H48" i="4"/>
  <c r="H39" i="4" s="1"/>
  <c r="G48" i="4"/>
  <c r="F48" i="4"/>
  <c r="D48" i="4"/>
  <c r="E47" i="4"/>
  <c r="C47" i="4"/>
  <c r="E46" i="4"/>
  <c r="C46" i="4"/>
  <c r="E45" i="4"/>
  <c r="C45" i="4" s="1"/>
  <c r="E44" i="4"/>
  <c r="C44" i="4"/>
  <c r="E43" i="4"/>
  <c r="C43" i="4" s="1"/>
  <c r="E42" i="4"/>
  <c r="C42" i="4" s="1"/>
  <c r="E41" i="4"/>
  <c r="C41" i="4" s="1"/>
  <c r="M40" i="4"/>
  <c r="M39" i="4" s="1"/>
  <c r="L40" i="4"/>
  <c r="L39" i="4" s="1"/>
  <c r="K40" i="4"/>
  <c r="J40" i="4"/>
  <c r="I40" i="4"/>
  <c r="I39" i="4" s="1"/>
  <c r="H40" i="4"/>
  <c r="G40" i="4"/>
  <c r="F40" i="4"/>
  <c r="E40" i="4"/>
  <c r="D40" i="4"/>
  <c r="K39" i="4"/>
  <c r="J39" i="4"/>
  <c r="G39" i="4"/>
  <c r="F39" i="4"/>
  <c r="D39" i="4"/>
  <c r="E38" i="4"/>
  <c r="C38" i="4" s="1"/>
  <c r="E37" i="4"/>
  <c r="E36" i="4" s="1"/>
  <c r="C37" i="4"/>
  <c r="C36" i="4" s="1"/>
  <c r="M36" i="4"/>
  <c r="L36" i="4"/>
  <c r="K36" i="4"/>
  <c r="J36" i="4"/>
  <c r="I36" i="4"/>
  <c r="H36" i="4"/>
  <c r="G36" i="4"/>
  <c r="F36" i="4"/>
  <c r="D36" i="4"/>
  <c r="E35" i="4"/>
  <c r="C35" i="4" s="1"/>
  <c r="E34" i="4"/>
  <c r="C34" i="4"/>
  <c r="M33" i="4"/>
  <c r="L33" i="4"/>
  <c r="K33" i="4"/>
  <c r="J33" i="4"/>
  <c r="I33" i="4"/>
  <c r="H33" i="4"/>
  <c r="G33" i="4"/>
  <c r="F33" i="4"/>
  <c r="D33" i="4"/>
  <c r="E32" i="4"/>
  <c r="C32" i="4" s="1"/>
  <c r="E31" i="4"/>
  <c r="C31" i="4" s="1"/>
  <c r="M30" i="4"/>
  <c r="L30" i="4"/>
  <c r="K30" i="4"/>
  <c r="J30" i="4"/>
  <c r="I30" i="4"/>
  <c r="H30" i="4"/>
  <c r="G30" i="4"/>
  <c r="F30" i="4"/>
  <c r="D30" i="4"/>
  <c r="E29" i="4"/>
  <c r="C29" i="4"/>
  <c r="E28" i="4"/>
  <c r="M27" i="4"/>
  <c r="L27" i="4"/>
  <c r="K27" i="4"/>
  <c r="J27" i="4"/>
  <c r="I27" i="4"/>
  <c r="H27" i="4"/>
  <c r="G27" i="4"/>
  <c r="F27" i="4"/>
  <c r="D27" i="4"/>
  <c r="E26" i="4"/>
  <c r="C26" i="4" s="1"/>
  <c r="E25" i="4"/>
  <c r="E24" i="4" s="1"/>
  <c r="C25" i="4"/>
  <c r="C24" i="4" s="1"/>
  <c r="M24" i="4"/>
  <c r="L24" i="4"/>
  <c r="K24" i="4"/>
  <c r="K12" i="4" s="1"/>
  <c r="K11" i="4" s="1"/>
  <c r="J24" i="4"/>
  <c r="J12" i="4" s="1"/>
  <c r="I24" i="4"/>
  <c r="H24" i="4"/>
  <c r="G24" i="4"/>
  <c r="F24" i="4"/>
  <c r="D24" i="4"/>
  <c r="E23" i="4"/>
  <c r="C23" i="4" s="1"/>
  <c r="E22" i="4"/>
  <c r="C22" i="4"/>
  <c r="M21" i="4"/>
  <c r="L21" i="4"/>
  <c r="K21" i="4"/>
  <c r="J21" i="4"/>
  <c r="I21" i="4"/>
  <c r="H21" i="4"/>
  <c r="G21" i="4"/>
  <c r="F21" i="4"/>
  <c r="D21" i="4"/>
  <c r="E20" i="4"/>
  <c r="C20" i="4" s="1"/>
  <c r="E19" i="4"/>
  <c r="C19" i="4" s="1"/>
  <c r="E18" i="4"/>
  <c r="E16" i="4" s="1"/>
  <c r="C18" i="4"/>
  <c r="E17" i="4"/>
  <c r="C17" i="4" s="1"/>
  <c r="M16" i="4"/>
  <c r="L16" i="4"/>
  <c r="K16" i="4"/>
  <c r="J16" i="4"/>
  <c r="I16" i="4"/>
  <c r="H16" i="4"/>
  <c r="G16" i="4"/>
  <c r="F16" i="4"/>
  <c r="D16" i="4"/>
  <c r="E15" i="4"/>
  <c r="C15" i="4"/>
  <c r="E14" i="4"/>
  <c r="M13" i="4"/>
  <c r="L13" i="4"/>
  <c r="L12" i="4" s="1"/>
  <c r="K13" i="4"/>
  <c r="J13" i="4"/>
  <c r="I13" i="4"/>
  <c r="H13" i="4"/>
  <c r="H12" i="4" s="1"/>
  <c r="G13" i="4"/>
  <c r="F13" i="4"/>
  <c r="D13" i="4"/>
  <c r="G12" i="4"/>
  <c r="F12" i="4"/>
  <c r="F11" i="4" s="1"/>
  <c r="K243" i="4" l="1"/>
  <c r="F167" i="4"/>
  <c r="M244" i="4"/>
  <c r="J11" i="4"/>
  <c r="I285" i="4"/>
  <c r="C74" i="4"/>
  <c r="C134" i="4"/>
  <c r="G11" i="4"/>
  <c r="E30" i="4"/>
  <c r="E55" i="4"/>
  <c r="E258" i="4"/>
  <c r="C259" i="4"/>
  <c r="C258" i="4" s="1"/>
  <c r="C14" i="4"/>
  <c r="C13" i="4" s="1"/>
  <c r="E13" i="4"/>
  <c r="I12" i="4"/>
  <c r="I11" i="4" s="1"/>
  <c r="M12" i="4"/>
  <c r="M11" i="4" s="1"/>
  <c r="E21" i="4"/>
  <c r="C30" i="4"/>
  <c r="E33" i="4"/>
  <c r="C49" i="4"/>
  <c r="C48" i="4" s="1"/>
  <c r="E48" i="4"/>
  <c r="E39" i="4" s="1"/>
  <c r="C59" i="4"/>
  <c r="C58" i="4" s="1"/>
  <c r="C55" i="4" s="1"/>
  <c r="E58" i="4"/>
  <c r="H80" i="4"/>
  <c r="H79" i="4" s="1"/>
  <c r="L80" i="4"/>
  <c r="L79" i="4" s="1"/>
  <c r="L244" i="4" s="1"/>
  <c r="L285" i="4" s="1"/>
  <c r="I170" i="4"/>
  <c r="I240" i="4" s="1"/>
  <c r="L11" i="4"/>
  <c r="D12" i="4"/>
  <c r="D11" i="4" s="1"/>
  <c r="C28" i="4"/>
  <c r="C27" i="4" s="1"/>
  <c r="E27" i="4"/>
  <c r="C40" i="4"/>
  <c r="C39" i="4" s="1"/>
  <c r="C64" i="4"/>
  <c r="C63" i="4" s="1"/>
  <c r="C62" i="4" s="1"/>
  <c r="E63" i="4"/>
  <c r="E62" i="4" s="1"/>
  <c r="F79" i="4"/>
  <c r="F244" i="4" s="1"/>
  <c r="F285" i="4" s="1"/>
  <c r="E153" i="4"/>
  <c r="E162" i="4"/>
  <c r="C163" i="4"/>
  <c r="C162" i="4" s="1"/>
  <c r="M240" i="4"/>
  <c r="C16" i="4"/>
  <c r="C21" i="4"/>
  <c r="C33" i="4"/>
  <c r="H62" i="4"/>
  <c r="H11" i="4" s="1"/>
  <c r="L62" i="4"/>
  <c r="C82" i="4"/>
  <c r="C81" i="4" s="1"/>
  <c r="C80" i="4" s="1"/>
  <c r="E92" i="4"/>
  <c r="E91" i="4" s="1"/>
  <c r="C192" i="4"/>
  <c r="E189" i="4"/>
  <c r="E174" i="4" s="1"/>
  <c r="E170" i="4" s="1"/>
  <c r="C125" i="4"/>
  <c r="C124" i="4" s="1"/>
  <c r="C159" i="4"/>
  <c r="C158" i="4" s="1"/>
  <c r="E158" i="4"/>
  <c r="J240" i="4"/>
  <c r="C179" i="4"/>
  <c r="C194" i="4"/>
  <c r="E269" i="4"/>
  <c r="F91" i="4"/>
  <c r="J91" i="4"/>
  <c r="J79" i="4" s="1"/>
  <c r="J244" i="4" s="1"/>
  <c r="J285" i="4" s="1"/>
  <c r="C92" i="4"/>
  <c r="C91" i="4" s="1"/>
  <c r="G134" i="4"/>
  <c r="G79" i="4" s="1"/>
  <c r="G244" i="4" s="1"/>
  <c r="G285" i="4" s="1"/>
  <c r="K134" i="4"/>
  <c r="C141" i="4"/>
  <c r="C140" i="4" s="1"/>
  <c r="C146" i="4"/>
  <c r="C145" i="4" s="1"/>
  <c r="F170" i="4"/>
  <c r="F240" i="4" s="1"/>
  <c r="C173" i="4"/>
  <c r="C172" i="4" s="1"/>
  <c r="C171" i="4" s="1"/>
  <c r="C176" i="4"/>
  <c r="C175" i="4" s="1"/>
  <c r="C189" i="4"/>
  <c r="E221" i="4"/>
  <c r="C222" i="4"/>
  <c r="C221" i="4" s="1"/>
  <c r="F247" i="4"/>
  <c r="F281" i="4" s="1"/>
  <c r="J247" i="4"/>
  <c r="J281" i="4" s="1"/>
  <c r="C248" i="4"/>
  <c r="K247" i="4"/>
  <c r="K281" i="4" s="1"/>
  <c r="C105" i="4"/>
  <c r="C104" i="4" s="1"/>
  <c r="E104" i="4"/>
  <c r="E203" i="4"/>
  <c r="E202" i="4" s="1"/>
  <c r="C225" i="4"/>
  <c r="C224" i="4" s="1"/>
  <c r="E224" i="4"/>
  <c r="C257" i="4"/>
  <c r="C256" i="4" s="1"/>
  <c r="E256" i="4"/>
  <c r="E255" i="4" s="1"/>
  <c r="C89" i="4"/>
  <c r="C88" i="4" s="1"/>
  <c r="E88" i="4"/>
  <c r="E80" i="4" s="1"/>
  <c r="G91" i="4"/>
  <c r="K91" i="4"/>
  <c r="K79" i="4" s="1"/>
  <c r="E97" i="4"/>
  <c r="E116" i="4"/>
  <c r="C144" i="4"/>
  <c r="C143" i="4" s="1"/>
  <c r="E143" i="4"/>
  <c r="E134" i="4" s="1"/>
  <c r="C149" i="4"/>
  <c r="C148" i="4" s="1"/>
  <c r="C154" i="4"/>
  <c r="C153" i="4" s="1"/>
  <c r="K240" i="4"/>
  <c r="H208" i="4"/>
  <c r="H201" i="4" s="1"/>
  <c r="H240" i="4" s="1"/>
  <c r="D247" i="4"/>
  <c r="D281" i="4" s="1"/>
  <c r="I269" i="4"/>
  <c r="M269" i="4"/>
  <c r="M281" i="4" s="1"/>
  <c r="C229" i="4"/>
  <c r="C228" i="4" s="1"/>
  <c r="E246" i="4"/>
  <c r="F287" i="4"/>
  <c r="C214" i="4"/>
  <c r="C213" i="4" s="1"/>
  <c r="C208" i="4" s="1"/>
  <c r="C201" i="4" s="1"/>
  <c r="E213" i="4"/>
  <c r="E208" i="4" s="1"/>
  <c r="I247" i="4"/>
  <c r="C254" i="4"/>
  <c r="C253" i="4" s="1"/>
  <c r="E253" i="4"/>
  <c r="E248" i="4" s="1"/>
  <c r="M287" i="3"/>
  <c r="E283" i="3"/>
  <c r="C283" i="3" s="1"/>
  <c r="E282" i="3"/>
  <c r="C282" i="3" s="1"/>
  <c r="E280" i="3"/>
  <c r="C280" i="3" s="1"/>
  <c r="C279" i="3" s="1"/>
  <c r="M279" i="3"/>
  <c r="L279" i="3"/>
  <c r="K279" i="3"/>
  <c r="J279" i="3"/>
  <c r="I279" i="3"/>
  <c r="H279" i="3"/>
  <c r="G279" i="3"/>
  <c r="F279" i="3"/>
  <c r="D279" i="3"/>
  <c r="E278" i="3"/>
  <c r="C278" i="3" s="1"/>
  <c r="E277" i="3"/>
  <c r="C277" i="3" s="1"/>
  <c r="M276" i="3"/>
  <c r="L276" i="3"/>
  <c r="K276" i="3"/>
  <c r="K273" i="3" s="1"/>
  <c r="J276" i="3"/>
  <c r="I276" i="3"/>
  <c r="H276" i="3"/>
  <c r="G276" i="3"/>
  <c r="F276" i="3"/>
  <c r="D276" i="3"/>
  <c r="E275" i="3"/>
  <c r="C275" i="3"/>
  <c r="C274" i="3" s="1"/>
  <c r="M274" i="3"/>
  <c r="M273" i="3" s="1"/>
  <c r="L274" i="3"/>
  <c r="K274" i="3"/>
  <c r="J274" i="3"/>
  <c r="J273" i="3" s="1"/>
  <c r="I274" i="3"/>
  <c r="I273" i="3" s="1"/>
  <c r="H274" i="3"/>
  <c r="G274" i="3"/>
  <c r="F274" i="3"/>
  <c r="F273" i="3" s="1"/>
  <c r="E274" i="3"/>
  <c r="D274" i="3"/>
  <c r="L273" i="3"/>
  <c r="H273" i="3"/>
  <c r="G273" i="3"/>
  <c r="G269" i="3" s="1"/>
  <c r="D273" i="3"/>
  <c r="E272" i="3"/>
  <c r="C272" i="3"/>
  <c r="C271" i="3" s="1"/>
  <c r="C270" i="3" s="1"/>
  <c r="M271" i="3"/>
  <c r="M270" i="3" s="1"/>
  <c r="M269" i="3" s="1"/>
  <c r="L271" i="3"/>
  <c r="K271" i="3"/>
  <c r="J271" i="3"/>
  <c r="J270" i="3" s="1"/>
  <c r="I271" i="3"/>
  <c r="I270" i="3" s="1"/>
  <c r="I269" i="3" s="1"/>
  <c r="H271" i="3"/>
  <c r="H270" i="3" s="1"/>
  <c r="H269" i="3" s="1"/>
  <c r="G271" i="3"/>
  <c r="F271" i="3"/>
  <c r="F270" i="3" s="1"/>
  <c r="E271" i="3"/>
  <c r="D271" i="3"/>
  <c r="L270" i="3"/>
  <c r="L269" i="3" s="1"/>
  <c r="K270" i="3"/>
  <c r="K269" i="3" s="1"/>
  <c r="G270" i="3"/>
  <c r="E270" i="3"/>
  <c r="D270" i="3"/>
  <c r="D269" i="3" s="1"/>
  <c r="E268" i="3"/>
  <c r="C268" i="3" s="1"/>
  <c r="C267" i="3" s="1"/>
  <c r="M267" i="3"/>
  <c r="L267" i="3"/>
  <c r="K267" i="3"/>
  <c r="J267" i="3"/>
  <c r="I267" i="3"/>
  <c r="H267" i="3"/>
  <c r="G267" i="3"/>
  <c r="F267" i="3"/>
  <c r="E267" i="3"/>
  <c r="D267" i="3"/>
  <c r="E266" i="3"/>
  <c r="C266" i="3"/>
  <c r="E265" i="3"/>
  <c r="C265" i="3" s="1"/>
  <c r="E264" i="3"/>
  <c r="C264" i="3"/>
  <c r="M263" i="3"/>
  <c r="L263" i="3"/>
  <c r="K263" i="3"/>
  <c r="J263" i="3"/>
  <c r="J260" i="3" s="1"/>
  <c r="I263" i="3"/>
  <c r="H263" i="3"/>
  <c r="G263" i="3"/>
  <c r="F263" i="3"/>
  <c r="F260" i="3" s="1"/>
  <c r="E263" i="3"/>
  <c r="D263" i="3"/>
  <c r="E262" i="3"/>
  <c r="M261" i="3"/>
  <c r="L261" i="3"/>
  <c r="K261" i="3"/>
  <c r="K260" i="3" s="1"/>
  <c r="J261" i="3"/>
  <c r="I261" i="3"/>
  <c r="H261" i="3"/>
  <c r="H260" i="3" s="1"/>
  <c r="G261" i="3"/>
  <c r="G260" i="3" s="1"/>
  <c r="F261" i="3"/>
  <c r="D261" i="3"/>
  <c r="D260" i="3" s="1"/>
  <c r="L260" i="3"/>
  <c r="E259" i="3"/>
  <c r="M258" i="3"/>
  <c r="M255" i="3" s="1"/>
  <c r="L258" i="3"/>
  <c r="K258" i="3"/>
  <c r="J258" i="3"/>
  <c r="J255" i="3" s="1"/>
  <c r="I258" i="3"/>
  <c r="I255" i="3" s="1"/>
  <c r="H258" i="3"/>
  <c r="G258" i="3"/>
  <c r="F258" i="3"/>
  <c r="D258" i="3"/>
  <c r="E257" i="3"/>
  <c r="E256" i="3" s="1"/>
  <c r="M256" i="3"/>
  <c r="L256" i="3"/>
  <c r="L255" i="3" s="1"/>
  <c r="K256" i="3"/>
  <c r="J256" i="3"/>
  <c r="I256" i="3"/>
  <c r="H256" i="3"/>
  <c r="H255" i="3" s="1"/>
  <c r="G256" i="3"/>
  <c r="F256" i="3"/>
  <c r="D256" i="3"/>
  <c r="G255" i="3"/>
  <c r="F255" i="3"/>
  <c r="E254" i="3"/>
  <c r="C254" i="3"/>
  <c r="C253" i="3" s="1"/>
  <c r="M253" i="3"/>
  <c r="M248" i="3" s="1"/>
  <c r="L253" i="3"/>
  <c r="K253" i="3"/>
  <c r="J253" i="3"/>
  <c r="I253" i="3"/>
  <c r="I248" i="3" s="1"/>
  <c r="H253" i="3"/>
  <c r="G253" i="3"/>
  <c r="F253" i="3"/>
  <c r="E253" i="3"/>
  <c r="D253" i="3"/>
  <c r="E252" i="3"/>
  <c r="C252" i="3" s="1"/>
  <c r="C251" i="3" s="1"/>
  <c r="M251" i="3"/>
  <c r="L251" i="3"/>
  <c r="K251" i="3"/>
  <c r="J251" i="3"/>
  <c r="I251" i="3"/>
  <c r="H251" i="3"/>
  <c r="G251" i="3"/>
  <c r="F251" i="3"/>
  <c r="E251" i="3"/>
  <c r="D251" i="3"/>
  <c r="E250" i="3"/>
  <c r="C250" i="3" s="1"/>
  <c r="C249" i="3" s="1"/>
  <c r="M249" i="3"/>
  <c r="L249" i="3"/>
  <c r="K249" i="3"/>
  <c r="K248" i="3" s="1"/>
  <c r="J249" i="3"/>
  <c r="I249" i="3"/>
  <c r="H249" i="3"/>
  <c r="G249" i="3"/>
  <c r="F249" i="3"/>
  <c r="F248" i="3" s="1"/>
  <c r="D249" i="3"/>
  <c r="G248" i="3"/>
  <c r="M246" i="3"/>
  <c r="L246" i="3"/>
  <c r="L287" i="3" s="1"/>
  <c r="K246" i="3"/>
  <c r="K287" i="3" s="1"/>
  <c r="J246" i="3"/>
  <c r="J287" i="3" s="1"/>
  <c r="I246" i="3"/>
  <c r="I287" i="3" s="1"/>
  <c r="H246" i="3"/>
  <c r="H287" i="3" s="1"/>
  <c r="G246" i="3"/>
  <c r="G287" i="3" s="1"/>
  <c r="F246" i="3"/>
  <c r="D246" i="3"/>
  <c r="D287" i="3" s="1"/>
  <c r="E242" i="3"/>
  <c r="C242" i="3" s="1"/>
  <c r="E241" i="3"/>
  <c r="C241" i="3" s="1"/>
  <c r="E239" i="3"/>
  <c r="C239" i="3"/>
  <c r="E238" i="3"/>
  <c r="C238" i="3" s="1"/>
  <c r="E237" i="3"/>
  <c r="C237" i="3" s="1"/>
  <c r="E236" i="3"/>
  <c r="C236" i="3"/>
  <c r="M235" i="3"/>
  <c r="L235" i="3"/>
  <c r="K235" i="3"/>
  <c r="J235" i="3"/>
  <c r="I235" i="3"/>
  <c r="H235" i="3"/>
  <c r="G235" i="3"/>
  <c r="F235" i="3"/>
  <c r="D235" i="3"/>
  <c r="E234" i="3"/>
  <c r="M233" i="3"/>
  <c r="M232" i="3" s="1"/>
  <c r="L233" i="3"/>
  <c r="K233" i="3"/>
  <c r="K232" i="3" s="1"/>
  <c r="J233" i="3"/>
  <c r="I233" i="3"/>
  <c r="H233" i="3"/>
  <c r="G233" i="3"/>
  <c r="G232" i="3" s="1"/>
  <c r="F233" i="3"/>
  <c r="D233" i="3"/>
  <c r="D232" i="3" s="1"/>
  <c r="L232" i="3"/>
  <c r="J232" i="3"/>
  <c r="I232" i="3"/>
  <c r="H232" i="3"/>
  <c r="F232" i="3"/>
  <c r="E231" i="3"/>
  <c r="C231" i="3" s="1"/>
  <c r="E230" i="3"/>
  <c r="C230" i="3" s="1"/>
  <c r="E229" i="3"/>
  <c r="M228" i="3"/>
  <c r="L228" i="3"/>
  <c r="K228" i="3"/>
  <c r="J228" i="3"/>
  <c r="I228" i="3"/>
  <c r="H228" i="3"/>
  <c r="G228" i="3"/>
  <c r="F228" i="3"/>
  <c r="D228" i="3"/>
  <c r="E227" i="3"/>
  <c r="C227" i="3" s="1"/>
  <c r="E226" i="3"/>
  <c r="C226" i="3" s="1"/>
  <c r="E225" i="3"/>
  <c r="C225" i="3" s="1"/>
  <c r="M224" i="3"/>
  <c r="L224" i="3"/>
  <c r="K224" i="3"/>
  <c r="J224" i="3"/>
  <c r="I224" i="3"/>
  <c r="H224" i="3"/>
  <c r="G224" i="3"/>
  <c r="F224" i="3"/>
  <c r="D224" i="3"/>
  <c r="E223" i="3"/>
  <c r="C223" i="3" s="1"/>
  <c r="E222" i="3"/>
  <c r="M221" i="3"/>
  <c r="L221" i="3"/>
  <c r="K221" i="3"/>
  <c r="J221" i="3"/>
  <c r="I221" i="3"/>
  <c r="H221" i="3"/>
  <c r="G221" i="3"/>
  <c r="F221" i="3"/>
  <c r="D221" i="3"/>
  <c r="E220" i="3"/>
  <c r="C220" i="3"/>
  <c r="E219" i="3"/>
  <c r="C219" i="3" s="1"/>
  <c r="E218" i="3"/>
  <c r="C218" i="3"/>
  <c r="E217" i="3"/>
  <c r="C217" i="3" s="1"/>
  <c r="E216" i="3"/>
  <c r="C216" i="3"/>
  <c r="E215" i="3"/>
  <c r="C215" i="3" s="1"/>
  <c r="E214" i="3"/>
  <c r="C214" i="3"/>
  <c r="M213" i="3"/>
  <c r="L213" i="3"/>
  <c r="K213" i="3"/>
  <c r="J213" i="3"/>
  <c r="I213" i="3"/>
  <c r="H213" i="3"/>
  <c r="G213" i="3"/>
  <c r="F213" i="3"/>
  <c r="E213" i="3"/>
  <c r="D213" i="3"/>
  <c r="E212" i="3"/>
  <c r="C212" i="3" s="1"/>
  <c r="E211" i="3"/>
  <c r="C211" i="3" s="1"/>
  <c r="E210" i="3"/>
  <c r="C210" i="3" s="1"/>
  <c r="C209" i="3" s="1"/>
  <c r="M209" i="3"/>
  <c r="L209" i="3"/>
  <c r="K209" i="3"/>
  <c r="J209" i="3"/>
  <c r="J208" i="3" s="1"/>
  <c r="I209" i="3"/>
  <c r="H209" i="3"/>
  <c r="G209" i="3"/>
  <c r="F209" i="3"/>
  <c r="F208" i="3" s="1"/>
  <c r="D209" i="3"/>
  <c r="H208" i="3"/>
  <c r="H201" i="3" s="1"/>
  <c r="E207" i="3"/>
  <c r="C207" i="3" s="1"/>
  <c r="E206" i="3"/>
  <c r="C206" i="3" s="1"/>
  <c r="E205" i="3"/>
  <c r="C205" i="3" s="1"/>
  <c r="E204" i="3"/>
  <c r="M203" i="3"/>
  <c r="L203" i="3"/>
  <c r="K203" i="3"/>
  <c r="K202" i="3" s="1"/>
  <c r="J203" i="3"/>
  <c r="I203" i="3"/>
  <c r="H203" i="3"/>
  <c r="G203" i="3"/>
  <c r="G202" i="3" s="1"/>
  <c r="F203" i="3"/>
  <c r="D203" i="3"/>
  <c r="M202" i="3"/>
  <c r="L202" i="3"/>
  <c r="J202" i="3"/>
  <c r="I202" i="3"/>
  <c r="H202" i="3"/>
  <c r="F202" i="3"/>
  <c r="D202" i="3"/>
  <c r="E200" i="3"/>
  <c r="C200" i="3" s="1"/>
  <c r="C199" i="3" s="1"/>
  <c r="C198" i="3" s="1"/>
  <c r="M199" i="3"/>
  <c r="L199" i="3"/>
  <c r="K199" i="3"/>
  <c r="K198" i="3" s="1"/>
  <c r="J199" i="3"/>
  <c r="J198" i="3" s="1"/>
  <c r="I199" i="3"/>
  <c r="H199" i="3"/>
  <c r="G199" i="3"/>
  <c r="G198" i="3" s="1"/>
  <c r="F199" i="3"/>
  <c r="F198" i="3" s="1"/>
  <c r="D199" i="3"/>
  <c r="M198" i="3"/>
  <c r="L198" i="3"/>
  <c r="I198" i="3"/>
  <c r="H198" i="3"/>
  <c r="D198" i="3"/>
  <c r="E197" i="3"/>
  <c r="C197" i="3" s="1"/>
  <c r="E196" i="3"/>
  <c r="C196" i="3" s="1"/>
  <c r="E195" i="3"/>
  <c r="C195" i="3" s="1"/>
  <c r="M194" i="3"/>
  <c r="L194" i="3"/>
  <c r="K194" i="3"/>
  <c r="K174" i="3" s="1"/>
  <c r="J194" i="3"/>
  <c r="I194" i="3"/>
  <c r="H194" i="3"/>
  <c r="G194" i="3"/>
  <c r="F194" i="3"/>
  <c r="D194" i="3"/>
  <c r="E193" i="3"/>
  <c r="C193" i="3" s="1"/>
  <c r="E192" i="3"/>
  <c r="C192" i="3" s="1"/>
  <c r="E191" i="3"/>
  <c r="C191" i="3" s="1"/>
  <c r="E190" i="3"/>
  <c r="C190" i="3" s="1"/>
  <c r="M189" i="3"/>
  <c r="L189" i="3"/>
  <c r="K189" i="3"/>
  <c r="J189" i="3"/>
  <c r="I189" i="3"/>
  <c r="H189" i="3"/>
  <c r="G189" i="3"/>
  <c r="F189" i="3"/>
  <c r="E189" i="3"/>
  <c r="D189" i="3"/>
  <c r="E188" i="3"/>
  <c r="C188" i="3" s="1"/>
  <c r="C187" i="3" s="1"/>
  <c r="M187" i="3"/>
  <c r="L187" i="3"/>
  <c r="K187" i="3"/>
  <c r="J187" i="3"/>
  <c r="I187" i="3"/>
  <c r="H187" i="3"/>
  <c r="G187" i="3"/>
  <c r="F187" i="3"/>
  <c r="E187" i="3"/>
  <c r="D187" i="3"/>
  <c r="E186" i="3"/>
  <c r="C186" i="3" s="1"/>
  <c r="E185" i="3"/>
  <c r="C185" i="3" s="1"/>
  <c r="E184" i="3"/>
  <c r="C184" i="3" s="1"/>
  <c r="E183" i="3"/>
  <c r="C183" i="3" s="1"/>
  <c r="E182" i="3"/>
  <c r="C182" i="3" s="1"/>
  <c r="E181" i="3"/>
  <c r="C181" i="3" s="1"/>
  <c r="E180" i="3"/>
  <c r="M179" i="3"/>
  <c r="L179" i="3"/>
  <c r="K179" i="3"/>
  <c r="J179" i="3"/>
  <c r="I179" i="3"/>
  <c r="H179" i="3"/>
  <c r="G179" i="3"/>
  <c r="F179" i="3"/>
  <c r="D179" i="3"/>
  <c r="E178" i="3"/>
  <c r="C178" i="3" s="1"/>
  <c r="E177" i="3"/>
  <c r="C177" i="3" s="1"/>
  <c r="E176" i="3"/>
  <c r="C176" i="3" s="1"/>
  <c r="M175" i="3"/>
  <c r="L175" i="3"/>
  <c r="L174" i="3" s="1"/>
  <c r="K175" i="3"/>
  <c r="J175" i="3"/>
  <c r="I175" i="3"/>
  <c r="H175" i="3"/>
  <c r="H174" i="3" s="1"/>
  <c r="G175" i="3"/>
  <c r="G174" i="3" s="1"/>
  <c r="F175" i="3"/>
  <c r="D175" i="3"/>
  <c r="D174" i="3"/>
  <c r="E173" i="3"/>
  <c r="C173" i="3" s="1"/>
  <c r="C172" i="3" s="1"/>
  <c r="C171" i="3" s="1"/>
  <c r="M172" i="3"/>
  <c r="L172" i="3"/>
  <c r="L171" i="3" s="1"/>
  <c r="L170" i="3" s="1"/>
  <c r="K172" i="3"/>
  <c r="K171" i="3" s="1"/>
  <c r="J172" i="3"/>
  <c r="J171" i="3" s="1"/>
  <c r="I172" i="3"/>
  <c r="H172" i="3"/>
  <c r="H171" i="3" s="1"/>
  <c r="H170" i="3" s="1"/>
  <c r="H240" i="3" s="1"/>
  <c r="G172" i="3"/>
  <c r="F172" i="3"/>
  <c r="F171" i="3" s="1"/>
  <c r="D172" i="3"/>
  <c r="D171" i="3" s="1"/>
  <c r="M171" i="3"/>
  <c r="I171" i="3"/>
  <c r="G171" i="3"/>
  <c r="D170" i="3"/>
  <c r="E169" i="3"/>
  <c r="C169" i="3" s="1"/>
  <c r="E168" i="3"/>
  <c r="C168" i="3" s="1"/>
  <c r="E166" i="3"/>
  <c r="C166" i="3"/>
  <c r="E165" i="3"/>
  <c r="C165" i="3" s="1"/>
  <c r="E164" i="3"/>
  <c r="C164" i="3"/>
  <c r="E163" i="3"/>
  <c r="C163" i="3" s="1"/>
  <c r="M162" i="3"/>
  <c r="L162" i="3"/>
  <c r="K162" i="3"/>
  <c r="J162" i="3"/>
  <c r="I162" i="3"/>
  <c r="H162" i="3"/>
  <c r="G162" i="3"/>
  <c r="F162" i="3"/>
  <c r="D162" i="3"/>
  <c r="E161" i="3"/>
  <c r="C161" i="3" s="1"/>
  <c r="E160" i="3"/>
  <c r="C160" i="3" s="1"/>
  <c r="E159" i="3"/>
  <c r="M158" i="3"/>
  <c r="L158" i="3"/>
  <c r="K158" i="3"/>
  <c r="J158" i="3"/>
  <c r="I158" i="3"/>
  <c r="I153" i="3" s="1"/>
  <c r="H158" i="3"/>
  <c r="G158" i="3"/>
  <c r="F158" i="3"/>
  <c r="D158" i="3"/>
  <c r="E157" i="3"/>
  <c r="C157" i="3" s="1"/>
  <c r="E156" i="3"/>
  <c r="C156" i="3"/>
  <c r="E155" i="3"/>
  <c r="E154" i="3" s="1"/>
  <c r="M154" i="3"/>
  <c r="L154" i="3"/>
  <c r="L153" i="3" s="1"/>
  <c r="K154" i="3"/>
  <c r="J154" i="3"/>
  <c r="J153" i="3" s="1"/>
  <c r="I154" i="3"/>
  <c r="H154" i="3"/>
  <c r="H153" i="3" s="1"/>
  <c r="G154" i="3"/>
  <c r="G153" i="3" s="1"/>
  <c r="F154" i="3"/>
  <c r="F153" i="3" s="1"/>
  <c r="D154" i="3"/>
  <c r="M153" i="3"/>
  <c r="K153" i="3"/>
  <c r="E152" i="3"/>
  <c r="C152" i="3" s="1"/>
  <c r="E151" i="3"/>
  <c r="C151" i="3" s="1"/>
  <c r="E150" i="3"/>
  <c r="E149" i="3" s="1"/>
  <c r="E148" i="3" s="1"/>
  <c r="M149" i="3"/>
  <c r="L149" i="3"/>
  <c r="L148" i="3" s="1"/>
  <c r="K149" i="3"/>
  <c r="J149" i="3"/>
  <c r="J148" i="3" s="1"/>
  <c r="I149" i="3"/>
  <c r="H149" i="3"/>
  <c r="H148" i="3" s="1"/>
  <c r="G149" i="3"/>
  <c r="G148" i="3" s="1"/>
  <c r="F149" i="3"/>
  <c r="F148" i="3" s="1"/>
  <c r="D149" i="3"/>
  <c r="D148" i="3" s="1"/>
  <c r="M148" i="3"/>
  <c r="K148" i="3"/>
  <c r="I148" i="3"/>
  <c r="E147" i="3"/>
  <c r="C147" i="3"/>
  <c r="E146" i="3"/>
  <c r="C146" i="3" s="1"/>
  <c r="C145" i="3" s="1"/>
  <c r="M145" i="3"/>
  <c r="L145" i="3"/>
  <c r="K145" i="3"/>
  <c r="J145" i="3"/>
  <c r="I145" i="3"/>
  <c r="H145" i="3"/>
  <c r="G145" i="3"/>
  <c r="F145" i="3"/>
  <c r="D145" i="3"/>
  <c r="E144" i="3"/>
  <c r="M143" i="3"/>
  <c r="L143" i="3"/>
  <c r="K143" i="3"/>
  <c r="K134" i="3" s="1"/>
  <c r="J143" i="3"/>
  <c r="I143" i="3"/>
  <c r="H143" i="3"/>
  <c r="G143" i="3"/>
  <c r="G134" i="3" s="1"/>
  <c r="F143" i="3"/>
  <c r="D143" i="3"/>
  <c r="E142" i="3"/>
  <c r="C142" i="3"/>
  <c r="E141" i="3"/>
  <c r="C141" i="3" s="1"/>
  <c r="C140" i="3" s="1"/>
  <c r="M140" i="3"/>
  <c r="L140" i="3"/>
  <c r="K140" i="3"/>
  <c r="J140" i="3"/>
  <c r="I140" i="3"/>
  <c r="H140" i="3"/>
  <c r="G140" i="3"/>
  <c r="F140" i="3"/>
  <c r="D140" i="3"/>
  <c r="E139" i="3"/>
  <c r="C139" i="3" s="1"/>
  <c r="E138" i="3"/>
  <c r="C138" i="3" s="1"/>
  <c r="M137" i="3"/>
  <c r="L137" i="3"/>
  <c r="K137" i="3"/>
  <c r="J137" i="3"/>
  <c r="I137" i="3"/>
  <c r="H137" i="3"/>
  <c r="G137" i="3"/>
  <c r="F137" i="3"/>
  <c r="D137" i="3"/>
  <c r="E136" i="3"/>
  <c r="C136" i="3" s="1"/>
  <c r="C135" i="3" s="1"/>
  <c r="M135" i="3"/>
  <c r="L135" i="3"/>
  <c r="L134" i="3" s="1"/>
  <c r="K135" i="3"/>
  <c r="J135" i="3"/>
  <c r="I135" i="3"/>
  <c r="H135" i="3"/>
  <c r="H134" i="3" s="1"/>
  <c r="G135" i="3"/>
  <c r="F135" i="3"/>
  <c r="F134" i="3" s="1"/>
  <c r="D135" i="3"/>
  <c r="D134" i="3" s="1"/>
  <c r="I134" i="3"/>
  <c r="E133" i="3"/>
  <c r="C133" i="3" s="1"/>
  <c r="E132" i="3"/>
  <c r="C132" i="3" s="1"/>
  <c r="E131" i="3"/>
  <c r="C131" i="3" s="1"/>
  <c r="E130" i="3"/>
  <c r="E129" i="3" s="1"/>
  <c r="M129" i="3"/>
  <c r="L129" i="3"/>
  <c r="K129" i="3"/>
  <c r="J129" i="3"/>
  <c r="I129" i="3"/>
  <c r="H129" i="3"/>
  <c r="G129" i="3"/>
  <c r="F129" i="3"/>
  <c r="D129" i="3"/>
  <c r="D124" i="3" s="1"/>
  <c r="E128" i="3"/>
  <c r="C128" i="3" s="1"/>
  <c r="E127" i="3"/>
  <c r="C127" i="3" s="1"/>
  <c r="E126" i="3"/>
  <c r="C126" i="3" s="1"/>
  <c r="M125" i="3"/>
  <c r="M124" i="3" s="1"/>
  <c r="L125" i="3"/>
  <c r="K125" i="3"/>
  <c r="K124" i="3" s="1"/>
  <c r="J125" i="3"/>
  <c r="I125" i="3"/>
  <c r="I124" i="3" s="1"/>
  <c r="H125" i="3"/>
  <c r="G125" i="3"/>
  <c r="G124" i="3" s="1"/>
  <c r="F125" i="3"/>
  <c r="F124" i="3" s="1"/>
  <c r="D125" i="3"/>
  <c r="L124" i="3"/>
  <c r="J124" i="3"/>
  <c r="H124" i="3"/>
  <c r="E123" i="3"/>
  <c r="C123" i="3" s="1"/>
  <c r="E122" i="3"/>
  <c r="C122" i="3" s="1"/>
  <c r="E121" i="3"/>
  <c r="C121" i="3" s="1"/>
  <c r="E120" i="3"/>
  <c r="C120" i="3" s="1"/>
  <c r="E119" i="3"/>
  <c r="C119" i="3" s="1"/>
  <c r="E118" i="3"/>
  <c r="C118" i="3" s="1"/>
  <c r="E117" i="3"/>
  <c r="C117" i="3" s="1"/>
  <c r="M116" i="3"/>
  <c r="L116" i="3"/>
  <c r="L91" i="3" s="1"/>
  <c r="K116" i="3"/>
  <c r="J116" i="3"/>
  <c r="I116" i="3"/>
  <c r="H116" i="3"/>
  <c r="G116" i="3"/>
  <c r="F116" i="3"/>
  <c r="D116" i="3"/>
  <c r="E115" i="3"/>
  <c r="C115" i="3" s="1"/>
  <c r="C114" i="3" s="1"/>
  <c r="M114" i="3"/>
  <c r="L114" i="3"/>
  <c r="K114" i="3"/>
  <c r="J114" i="3"/>
  <c r="I114" i="3"/>
  <c r="H114" i="3"/>
  <c r="G114" i="3"/>
  <c r="F114" i="3"/>
  <c r="D114" i="3"/>
  <c r="E113" i="3"/>
  <c r="C113" i="3" s="1"/>
  <c r="E112" i="3"/>
  <c r="C112" i="3" s="1"/>
  <c r="E111" i="3"/>
  <c r="C111" i="3" s="1"/>
  <c r="E110" i="3"/>
  <c r="C110" i="3" s="1"/>
  <c r="E109" i="3"/>
  <c r="C109" i="3" s="1"/>
  <c r="E108" i="3"/>
  <c r="C108" i="3" s="1"/>
  <c r="E107" i="3"/>
  <c r="C107" i="3" s="1"/>
  <c r="E106" i="3"/>
  <c r="C106" i="3" s="1"/>
  <c r="E105" i="3"/>
  <c r="M104" i="3"/>
  <c r="L104" i="3"/>
  <c r="K104" i="3"/>
  <c r="J104" i="3"/>
  <c r="I104" i="3"/>
  <c r="H104" i="3"/>
  <c r="G104" i="3"/>
  <c r="F104" i="3"/>
  <c r="D104" i="3"/>
  <c r="E103" i="3"/>
  <c r="C103" i="3" s="1"/>
  <c r="E102" i="3"/>
  <c r="C102" i="3" s="1"/>
  <c r="E101" i="3"/>
  <c r="C101" i="3" s="1"/>
  <c r="E100" i="3"/>
  <c r="C100" i="3" s="1"/>
  <c r="E99" i="3"/>
  <c r="C99" i="3" s="1"/>
  <c r="E98" i="3"/>
  <c r="C98" i="3" s="1"/>
  <c r="M97" i="3"/>
  <c r="L97" i="3"/>
  <c r="K97" i="3"/>
  <c r="J97" i="3"/>
  <c r="I97" i="3"/>
  <c r="H97" i="3"/>
  <c r="G97" i="3"/>
  <c r="F97" i="3"/>
  <c r="D97" i="3"/>
  <c r="E96" i="3"/>
  <c r="C96" i="3" s="1"/>
  <c r="E95" i="3"/>
  <c r="C95" i="3" s="1"/>
  <c r="E94" i="3"/>
  <c r="C94" i="3" s="1"/>
  <c r="E93" i="3"/>
  <c r="C93" i="3" s="1"/>
  <c r="M92" i="3"/>
  <c r="L92" i="3"/>
  <c r="K92" i="3"/>
  <c r="J92" i="3"/>
  <c r="I92" i="3"/>
  <c r="H92" i="3"/>
  <c r="H91" i="3" s="1"/>
  <c r="G92" i="3"/>
  <c r="F92" i="3"/>
  <c r="D92" i="3"/>
  <c r="E90" i="3"/>
  <c r="C90" i="3" s="1"/>
  <c r="E89" i="3"/>
  <c r="M88" i="3"/>
  <c r="L88" i="3"/>
  <c r="K88" i="3"/>
  <c r="J88" i="3"/>
  <c r="I88" i="3"/>
  <c r="H88" i="3"/>
  <c r="G88" i="3"/>
  <c r="F88" i="3"/>
  <c r="D88" i="3"/>
  <c r="E87" i="3"/>
  <c r="E86" i="3" s="1"/>
  <c r="M86" i="3"/>
  <c r="L86" i="3"/>
  <c r="L80" i="3" s="1"/>
  <c r="K86" i="3"/>
  <c r="J86" i="3"/>
  <c r="I86" i="3"/>
  <c r="H86" i="3"/>
  <c r="G86" i="3"/>
  <c r="F86" i="3"/>
  <c r="D86" i="3"/>
  <c r="E85" i="3"/>
  <c r="C85" i="3" s="1"/>
  <c r="E84" i="3"/>
  <c r="C84" i="3" s="1"/>
  <c r="E83" i="3"/>
  <c r="C83" i="3" s="1"/>
  <c r="E82" i="3"/>
  <c r="M81" i="3"/>
  <c r="L81" i="3"/>
  <c r="K81" i="3"/>
  <c r="J81" i="3"/>
  <c r="J80" i="3" s="1"/>
  <c r="I81" i="3"/>
  <c r="H81" i="3"/>
  <c r="G81" i="3"/>
  <c r="F81" i="3"/>
  <c r="D81" i="3"/>
  <c r="F80" i="3"/>
  <c r="E78" i="3"/>
  <c r="C78" i="3" s="1"/>
  <c r="C77" i="3" s="1"/>
  <c r="M77" i="3"/>
  <c r="L77" i="3"/>
  <c r="L74" i="3" s="1"/>
  <c r="K77" i="3"/>
  <c r="J77" i="3"/>
  <c r="I77" i="3"/>
  <c r="H77" i="3"/>
  <c r="H74" i="3" s="1"/>
  <c r="G77" i="3"/>
  <c r="F77" i="3"/>
  <c r="D77" i="3"/>
  <c r="D74" i="3" s="1"/>
  <c r="E76" i="3"/>
  <c r="M75" i="3"/>
  <c r="M74" i="3" s="1"/>
  <c r="L75" i="3"/>
  <c r="K75" i="3"/>
  <c r="K74" i="3" s="1"/>
  <c r="J75" i="3"/>
  <c r="I75" i="3"/>
  <c r="I74" i="3" s="1"/>
  <c r="H75" i="3"/>
  <c r="G75" i="3"/>
  <c r="G74" i="3" s="1"/>
  <c r="F75" i="3"/>
  <c r="F74" i="3" s="1"/>
  <c r="D75" i="3"/>
  <c r="J74" i="3"/>
  <c r="E73" i="3"/>
  <c r="C73" i="3" s="1"/>
  <c r="E72" i="3"/>
  <c r="C72" i="3" s="1"/>
  <c r="E71" i="3"/>
  <c r="C71" i="3" s="1"/>
  <c r="M70" i="3"/>
  <c r="M69" i="3" s="1"/>
  <c r="L70" i="3"/>
  <c r="K70" i="3"/>
  <c r="K69" i="3" s="1"/>
  <c r="J70" i="3"/>
  <c r="I70" i="3"/>
  <c r="I69" i="3" s="1"/>
  <c r="H70" i="3"/>
  <c r="H69" i="3" s="1"/>
  <c r="G70" i="3"/>
  <c r="G69" i="3" s="1"/>
  <c r="F70" i="3"/>
  <c r="F69" i="3" s="1"/>
  <c r="D70" i="3"/>
  <c r="D69" i="3" s="1"/>
  <c r="L69" i="3"/>
  <c r="J69" i="3"/>
  <c r="E68" i="3"/>
  <c r="C68" i="3" s="1"/>
  <c r="E67" i="3"/>
  <c r="C67" i="3" s="1"/>
  <c r="M66" i="3"/>
  <c r="L66" i="3"/>
  <c r="K66" i="3"/>
  <c r="J66" i="3"/>
  <c r="I66" i="3"/>
  <c r="H66" i="3"/>
  <c r="G66" i="3"/>
  <c r="G62" i="3" s="1"/>
  <c r="F66" i="3"/>
  <c r="D66" i="3"/>
  <c r="E65" i="3"/>
  <c r="C65" i="3" s="1"/>
  <c r="E64" i="3"/>
  <c r="C64" i="3" s="1"/>
  <c r="C63" i="3" s="1"/>
  <c r="M63" i="3"/>
  <c r="M62" i="3" s="1"/>
  <c r="L63" i="3"/>
  <c r="K63" i="3"/>
  <c r="K62" i="3" s="1"/>
  <c r="J63" i="3"/>
  <c r="I63" i="3"/>
  <c r="H63" i="3"/>
  <c r="G63" i="3"/>
  <c r="F63" i="3"/>
  <c r="F62" i="3" s="1"/>
  <c r="D63" i="3"/>
  <c r="D62" i="3" s="1"/>
  <c r="I62" i="3"/>
  <c r="E61" i="3"/>
  <c r="C61" i="3" s="1"/>
  <c r="E60" i="3"/>
  <c r="C60" i="3" s="1"/>
  <c r="E59" i="3"/>
  <c r="C59" i="3" s="1"/>
  <c r="M58" i="3"/>
  <c r="L58" i="3"/>
  <c r="K58" i="3"/>
  <c r="J58" i="3"/>
  <c r="I58" i="3"/>
  <c r="H58" i="3"/>
  <c r="G58" i="3"/>
  <c r="F58" i="3"/>
  <c r="E58" i="3"/>
  <c r="D58" i="3"/>
  <c r="E57" i="3"/>
  <c r="C57" i="3" s="1"/>
  <c r="C56" i="3" s="1"/>
  <c r="M56" i="3"/>
  <c r="L56" i="3"/>
  <c r="L55" i="3" s="1"/>
  <c r="K56" i="3"/>
  <c r="K55" i="3" s="1"/>
  <c r="J56" i="3"/>
  <c r="I56" i="3"/>
  <c r="H56" i="3"/>
  <c r="H55" i="3" s="1"/>
  <c r="G56" i="3"/>
  <c r="F56" i="3"/>
  <c r="E56" i="3"/>
  <c r="D56" i="3"/>
  <c r="D55" i="3" s="1"/>
  <c r="J55" i="3"/>
  <c r="F55" i="3"/>
  <c r="E54" i="3"/>
  <c r="C54" i="3" s="1"/>
  <c r="C53" i="3" s="1"/>
  <c r="M53" i="3"/>
  <c r="L53" i="3"/>
  <c r="K53" i="3"/>
  <c r="J53" i="3"/>
  <c r="I53" i="3"/>
  <c r="H53" i="3"/>
  <c r="G53" i="3"/>
  <c r="F53" i="3"/>
  <c r="E53" i="3"/>
  <c r="D53" i="3"/>
  <c r="E52" i="3"/>
  <c r="C52" i="3" s="1"/>
  <c r="E51" i="3"/>
  <c r="C51" i="3"/>
  <c r="E50" i="3"/>
  <c r="C50" i="3" s="1"/>
  <c r="E49" i="3"/>
  <c r="C49" i="3"/>
  <c r="M48" i="3"/>
  <c r="L48" i="3"/>
  <c r="K48" i="3"/>
  <c r="J48" i="3"/>
  <c r="J39" i="3" s="1"/>
  <c r="I48" i="3"/>
  <c r="H48" i="3"/>
  <c r="G48" i="3"/>
  <c r="F48" i="3"/>
  <c r="E48" i="3"/>
  <c r="D48" i="3"/>
  <c r="E47" i="3"/>
  <c r="C47" i="3" s="1"/>
  <c r="E46" i="3"/>
  <c r="C46" i="3" s="1"/>
  <c r="E45" i="3"/>
  <c r="C45" i="3" s="1"/>
  <c r="E44" i="3"/>
  <c r="C44" i="3" s="1"/>
  <c r="E43" i="3"/>
  <c r="C43" i="3" s="1"/>
  <c r="E42" i="3"/>
  <c r="C42" i="3" s="1"/>
  <c r="E41" i="3"/>
  <c r="C41" i="3" s="1"/>
  <c r="M40" i="3"/>
  <c r="L40" i="3"/>
  <c r="K40" i="3"/>
  <c r="K39" i="3" s="1"/>
  <c r="J40" i="3"/>
  <c r="I40" i="3"/>
  <c r="H40" i="3"/>
  <c r="H39" i="3" s="1"/>
  <c r="G40" i="3"/>
  <c r="G39" i="3" s="1"/>
  <c r="F40" i="3"/>
  <c r="F39" i="3" s="1"/>
  <c r="D40" i="3"/>
  <c r="L39" i="3"/>
  <c r="D39" i="3"/>
  <c r="E38" i="3"/>
  <c r="C38" i="3" s="1"/>
  <c r="E37" i="3"/>
  <c r="C37" i="3" s="1"/>
  <c r="M36" i="3"/>
  <c r="L36" i="3"/>
  <c r="K36" i="3"/>
  <c r="J36" i="3"/>
  <c r="I36" i="3"/>
  <c r="H36" i="3"/>
  <c r="G36" i="3"/>
  <c r="F36" i="3"/>
  <c r="D36" i="3"/>
  <c r="E35" i="3"/>
  <c r="C35" i="3" s="1"/>
  <c r="E34" i="3"/>
  <c r="C34" i="3"/>
  <c r="M33" i="3"/>
  <c r="L33" i="3"/>
  <c r="K33" i="3"/>
  <c r="J33" i="3"/>
  <c r="I33" i="3"/>
  <c r="H33" i="3"/>
  <c r="G33" i="3"/>
  <c r="F33" i="3"/>
  <c r="D33" i="3"/>
  <c r="E32" i="3"/>
  <c r="C32" i="3" s="1"/>
  <c r="E31" i="3"/>
  <c r="C31" i="3" s="1"/>
  <c r="M30" i="3"/>
  <c r="L30" i="3"/>
  <c r="K30" i="3"/>
  <c r="J30" i="3"/>
  <c r="I30" i="3"/>
  <c r="H30" i="3"/>
  <c r="G30" i="3"/>
  <c r="F30" i="3"/>
  <c r="D30" i="3"/>
  <c r="E29" i="3"/>
  <c r="C29" i="3" s="1"/>
  <c r="E28" i="3"/>
  <c r="C28" i="3"/>
  <c r="M27" i="3"/>
  <c r="L27" i="3"/>
  <c r="K27" i="3"/>
  <c r="J27" i="3"/>
  <c r="I27" i="3"/>
  <c r="H27" i="3"/>
  <c r="G27" i="3"/>
  <c r="F27" i="3"/>
  <c r="E27" i="3"/>
  <c r="D27" i="3"/>
  <c r="E26" i="3"/>
  <c r="C26" i="3" s="1"/>
  <c r="E25" i="3"/>
  <c r="C25" i="3" s="1"/>
  <c r="M24" i="3"/>
  <c r="L24" i="3"/>
  <c r="K24" i="3"/>
  <c r="J24" i="3"/>
  <c r="I24" i="3"/>
  <c r="H24" i="3"/>
  <c r="G24" i="3"/>
  <c r="F24" i="3"/>
  <c r="D24" i="3"/>
  <c r="E23" i="3"/>
  <c r="C23" i="3" s="1"/>
  <c r="E22" i="3"/>
  <c r="E21" i="3" s="1"/>
  <c r="M21" i="3"/>
  <c r="L21" i="3"/>
  <c r="K21" i="3"/>
  <c r="J21" i="3"/>
  <c r="I21" i="3"/>
  <c r="H21" i="3"/>
  <c r="G21" i="3"/>
  <c r="F21" i="3"/>
  <c r="D21" i="3"/>
  <c r="E20" i="3"/>
  <c r="C20" i="3" s="1"/>
  <c r="E19" i="3"/>
  <c r="C19" i="3" s="1"/>
  <c r="E18" i="3"/>
  <c r="C18" i="3" s="1"/>
  <c r="E17" i="3"/>
  <c r="C17" i="3" s="1"/>
  <c r="M16" i="3"/>
  <c r="L16" i="3"/>
  <c r="K16" i="3"/>
  <c r="K12" i="3" s="1"/>
  <c r="K11" i="3" s="1"/>
  <c r="J16" i="3"/>
  <c r="I16" i="3"/>
  <c r="H16" i="3"/>
  <c r="G16" i="3"/>
  <c r="F16" i="3"/>
  <c r="D16" i="3"/>
  <c r="E15" i="3"/>
  <c r="C15" i="3" s="1"/>
  <c r="E14" i="3"/>
  <c r="E13" i="3" s="1"/>
  <c r="C14" i="3"/>
  <c r="M13" i="3"/>
  <c r="L13" i="3"/>
  <c r="K13" i="3"/>
  <c r="J13" i="3"/>
  <c r="I13" i="3"/>
  <c r="H13" i="3"/>
  <c r="G13" i="3"/>
  <c r="G12" i="3" s="1"/>
  <c r="F13" i="3"/>
  <c r="F12" i="3" s="1"/>
  <c r="D13" i="3"/>
  <c r="G55" i="3" l="1"/>
  <c r="G11" i="3" s="1"/>
  <c r="D91" i="3"/>
  <c r="C97" i="3"/>
  <c r="C87" i="3"/>
  <c r="C86" i="3" s="1"/>
  <c r="D80" i="3"/>
  <c r="H80" i="3"/>
  <c r="H79" i="3" s="1"/>
  <c r="H244" i="3" s="1"/>
  <c r="H285" i="3" s="1"/>
  <c r="E63" i="3"/>
  <c r="J12" i="3"/>
  <c r="K244" i="4"/>
  <c r="K285" i="4" s="1"/>
  <c r="K167" i="4"/>
  <c r="H243" i="4"/>
  <c r="H167" i="4"/>
  <c r="E201" i="4"/>
  <c r="E240" i="4" s="1"/>
  <c r="H244" i="4"/>
  <c r="H285" i="4" s="1"/>
  <c r="E247" i="4"/>
  <c r="E281" i="4" s="1"/>
  <c r="C255" i="4"/>
  <c r="C79" i="4"/>
  <c r="C244" i="4" s="1"/>
  <c r="C285" i="4" s="1"/>
  <c r="I243" i="4"/>
  <c r="I167" i="4"/>
  <c r="F243" i="4"/>
  <c r="E79" i="4"/>
  <c r="E244" i="4" s="1"/>
  <c r="E285" i="4" s="1"/>
  <c r="C174" i="4"/>
  <c r="C170" i="4" s="1"/>
  <c r="C240" i="4" s="1"/>
  <c r="E12" i="4"/>
  <c r="E11" i="4" s="1"/>
  <c r="G167" i="4"/>
  <c r="G243" i="4"/>
  <c r="J243" i="4"/>
  <c r="J167" i="4"/>
  <c r="C247" i="4"/>
  <c r="C281" i="4" s="1"/>
  <c r="M243" i="4"/>
  <c r="M167" i="4"/>
  <c r="L243" i="4"/>
  <c r="L167" i="4"/>
  <c r="I281" i="4"/>
  <c r="E287" i="4"/>
  <c r="C246" i="4"/>
  <c r="C287" i="4" s="1"/>
  <c r="D243" i="4"/>
  <c r="D167" i="4"/>
  <c r="C12" i="4"/>
  <c r="C11" i="4" s="1"/>
  <c r="M285" i="4"/>
  <c r="K284" i="4"/>
  <c r="K286" i="4" s="1"/>
  <c r="K288" i="4" s="1"/>
  <c r="K245" i="4"/>
  <c r="C162" i="3"/>
  <c r="C213" i="3"/>
  <c r="M247" i="3"/>
  <c r="M281" i="3" s="1"/>
  <c r="C58" i="3"/>
  <c r="C55" i="3" s="1"/>
  <c r="C194" i="3"/>
  <c r="K170" i="3"/>
  <c r="C13" i="3"/>
  <c r="M174" i="3"/>
  <c r="G247" i="3"/>
  <c r="G281" i="3" s="1"/>
  <c r="I260" i="3"/>
  <c r="I247" i="3" s="1"/>
  <c r="I281" i="3" s="1"/>
  <c r="E16" i="3"/>
  <c r="I12" i="3"/>
  <c r="M12" i="3"/>
  <c r="E30" i="3"/>
  <c r="C33" i="3"/>
  <c r="E55" i="3"/>
  <c r="I55" i="3"/>
  <c r="M55" i="3"/>
  <c r="J62" i="3"/>
  <c r="E77" i="3"/>
  <c r="C92" i="3"/>
  <c r="E135" i="3"/>
  <c r="E137" i="3"/>
  <c r="M134" i="3"/>
  <c r="E140" i="3"/>
  <c r="E145" i="3"/>
  <c r="D153" i="3"/>
  <c r="E162" i="3"/>
  <c r="E172" i="3"/>
  <c r="E171" i="3" s="1"/>
  <c r="E175" i="3"/>
  <c r="G208" i="3"/>
  <c r="G201" i="3" s="1"/>
  <c r="K208" i="3"/>
  <c r="K201" i="3" s="1"/>
  <c r="E249" i="3"/>
  <c r="E248" i="3" s="1"/>
  <c r="D255" i="3"/>
  <c r="C263" i="3"/>
  <c r="J11" i="3"/>
  <c r="D12" i="3"/>
  <c r="D11" i="3" s="1"/>
  <c r="D243" i="3" s="1"/>
  <c r="H12" i="3"/>
  <c r="L12" i="3"/>
  <c r="C30" i="3"/>
  <c r="E33" i="3"/>
  <c r="C36" i="3"/>
  <c r="E40" i="3"/>
  <c r="E39" i="3" s="1"/>
  <c r="I39" i="3"/>
  <c r="M39" i="3"/>
  <c r="C66" i="3"/>
  <c r="C62" i="3" s="1"/>
  <c r="C70" i="3"/>
  <c r="C69" i="3" s="1"/>
  <c r="I80" i="3"/>
  <c r="M80" i="3"/>
  <c r="G91" i="3"/>
  <c r="K91" i="3"/>
  <c r="E97" i="3"/>
  <c r="E114" i="3"/>
  <c r="E125" i="3"/>
  <c r="E124" i="3" s="1"/>
  <c r="J134" i="3"/>
  <c r="C137" i="3"/>
  <c r="C155" i="3"/>
  <c r="C154" i="3" s="1"/>
  <c r="E194" i="3"/>
  <c r="E199" i="3"/>
  <c r="E198" i="3" s="1"/>
  <c r="J248" i="3"/>
  <c r="J247" i="3" s="1"/>
  <c r="J281" i="3" s="1"/>
  <c r="C257" i="3"/>
  <c r="C256" i="3" s="1"/>
  <c r="K255" i="3"/>
  <c r="K247" i="3" s="1"/>
  <c r="K281" i="3" s="1"/>
  <c r="E279" i="3"/>
  <c r="F11" i="3"/>
  <c r="F243" i="3" s="1"/>
  <c r="C27" i="3"/>
  <c r="C48" i="3"/>
  <c r="G170" i="3"/>
  <c r="I174" i="3"/>
  <c r="M260" i="3"/>
  <c r="C22" i="3"/>
  <c r="C21" i="3" s="1"/>
  <c r="H62" i="3"/>
  <c r="L62" i="3"/>
  <c r="F91" i="3"/>
  <c r="F79" i="3" s="1"/>
  <c r="J91" i="3"/>
  <c r="C130" i="3"/>
  <c r="C129" i="3" s="1"/>
  <c r="C150" i="3"/>
  <c r="C149" i="3" s="1"/>
  <c r="C148" i="3" s="1"/>
  <c r="M170" i="3"/>
  <c r="F174" i="3"/>
  <c r="J174" i="3"/>
  <c r="J170" i="3" s="1"/>
  <c r="J240" i="3" s="1"/>
  <c r="J201" i="3"/>
  <c r="E209" i="3"/>
  <c r="I208" i="3"/>
  <c r="I201" i="3" s="1"/>
  <c r="M208" i="3"/>
  <c r="M201" i="3" s="1"/>
  <c r="D208" i="3"/>
  <c r="D201" i="3" s="1"/>
  <c r="D240" i="3" s="1"/>
  <c r="L208" i="3"/>
  <c r="L201" i="3" s="1"/>
  <c r="E224" i="3"/>
  <c r="E235" i="3"/>
  <c r="D248" i="3"/>
  <c r="H248" i="3"/>
  <c r="H247" i="3" s="1"/>
  <c r="H281" i="3" s="1"/>
  <c r="L248" i="3"/>
  <c r="L247" i="3" s="1"/>
  <c r="L281" i="3" s="1"/>
  <c r="C276" i="3"/>
  <c r="C273" i="3" s="1"/>
  <c r="C269" i="3" s="1"/>
  <c r="C16" i="3"/>
  <c r="K243" i="3"/>
  <c r="C40" i="3"/>
  <c r="C39" i="3" s="1"/>
  <c r="C24" i="3"/>
  <c r="C82" i="3"/>
  <c r="C81" i="3" s="1"/>
  <c r="E81" i="3"/>
  <c r="E70" i="3"/>
  <c r="E69" i="3" s="1"/>
  <c r="J79" i="3"/>
  <c r="J244" i="3" s="1"/>
  <c r="G80" i="3"/>
  <c r="G79" i="3" s="1"/>
  <c r="K80" i="3"/>
  <c r="K79" i="3" s="1"/>
  <c r="C89" i="3"/>
  <c r="C88" i="3" s="1"/>
  <c r="E88" i="3"/>
  <c r="C125" i="3"/>
  <c r="C124" i="3" s="1"/>
  <c r="C159" i="3"/>
  <c r="C158" i="3" s="1"/>
  <c r="C153" i="3" s="1"/>
  <c r="E158" i="3"/>
  <c r="L240" i="3"/>
  <c r="F170" i="3"/>
  <c r="C180" i="3"/>
  <c r="C179" i="3" s="1"/>
  <c r="E179" i="3"/>
  <c r="E174" i="3" s="1"/>
  <c r="F269" i="3"/>
  <c r="J269" i="3"/>
  <c r="C105" i="3"/>
  <c r="C104" i="3" s="1"/>
  <c r="E104" i="3"/>
  <c r="I170" i="3"/>
  <c r="I240" i="3" s="1"/>
  <c r="E36" i="3"/>
  <c r="E116" i="3"/>
  <c r="E153" i="3"/>
  <c r="E170" i="3"/>
  <c r="C234" i="3"/>
  <c r="C233" i="3" s="1"/>
  <c r="C232" i="3" s="1"/>
  <c r="E233" i="3"/>
  <c r="E232" i="3" s="1"/>
  <c r="D247" i="3"/>
  <c r="D281" i="3" s="1"/>
  <c r="C76" i="3"/>
  <c r="C75" i="3" s="1"/>
  <c r="E75" i="3"/>
  <c r="C144" i="3"/>
  <c r="C143" i="3" s="1"/>
  <c r="C134" i="3" s="1"/>
  <c r="E143" i="3"/>
  <c r="E24" i="3"/>
  <c r="E66" i="3"/>
  <c r="E62" i="3" s="1"/>
  <c r="C74" i="3"/>
  <c r="L79" i="3"/>
  <c r="L244" i="3" s="1"/>
  <c r="L285" i="3" s="1"/>
  <c r="E92" i="3"/>
  <c r="I91" i="3"/>
  <c r="I79" i="3" s="1"/>
  <c r="I244" i="3" s="1"/>
  <c r="I285" i="3" s="1"/>
  <c r="M91" i="3"/>
  <c r="C116" i="3"/>
  <c r="C229" i="3"/>
  <c r="C228" i="3" s="1"/>
  <c r="E228" i="3"/>
  <c r="C175" i="3"/>
  <c r="C189" i="3"/>
  <c r="F201" i="3"/>
  <c r="C204" i="3"/>
  <c r="C203" i="3" s="1"/>
  <c r="C202" i="3" s="1"/>
  <c r="E203" i="3"/>
  <c r="E202" i="3" s="1"/>
  <c r="C222" i="3"/>
  <c r="C221" i="3" s="1"/>
  <c r="E221" i="3"/>
  <c r="E208" i="3" s="1"/>
  <c r="C224" i="3"/>
  <c r="E246" i="3"/>
  <c r="C259" i="3"/>
  <c r="C258" i="3" s="1"/>
  <c r="C255" i="3" s="1"/>
  <c r="E258" i="3"/>
  <c r="E255" i="3" s="1"/>
  <c r="E247" i="3" s="1"/>
  <c r="C262" i="3"/>
  <c r="C261" i="3" s="1"/>
  <c r="C260" i="3" s="1"/>
  <c r="E261" i="3"/>
  <c r="E260" i="3" s="1"/>
  <c r="C235" i="3"/>
  <c r="F247" i="3"/>
  <c r="C248" i="3"/>
  <c r="E276" i="3"/>
  <c r="E273" i="3" s="1"/>
  <c r="E269" i="3" s="1"/>
  <c r="F287" i="3"/>
  <c r="C208" i="3" l="1"/>
  <c r="E134" i="3"/>
  <c r="C91" i="3"/>
  <c r="D79" i="3"/>
  <c r="D244" i="3" s="1"/>
  <c r="D285" i="3" s="1"/>
  <c r="C12" i="3"/>
  <c r="C11" i="3" s="1"/>
  <c r="F167" i="3"/>
  <c r="L284" i="4"/>
  <c r="L286" i="4" s="1"/>
  <c r="L288" i="4" s="1"/>
  <c r="L245" i="4"/>
  <c r="J245" i="4"/>
  <c r="J284" i="4"/>
  <c r="J286" i="4" s="1"/>
  <c r="J288" i="4" s="1"/>
  <c r="I284" i="4"/>
  <c r="I286" i="4" s="1"/>
  <c r="I288" i="4" s="1"/>
  <c r="I245" i="4"/>
  <c r="D284" i="4"/>
  <c r="D286" i="4" s="1"/>
  <c r="D288" i="4" s="1"/>
  <c r="D245" i="4"/>
  <c r="M245" i="4"/>
  <c r="M284" i="4"/>
  <c r="M286" i="4" s="1"/>
  <c r="M288" i="4" s="1"/>
  <c r="G284" i="4"/>
  <c r="G286" i="4" s="1"/>
  <c r="G288" i="4" s="1"/>
  <c r="G245" i="4"/>
  <c r="C243" i="4"/>
  <c r="C167" i="4"/>
  <c r="E243" i="4"/>
  <c r="E167" i="4"/>
  <c r="H284" i="4"/>
  <c r="H286" i="4" s="1"/>
  <c r="H288" i="4" s="1"/>
  <c r="H245" i="4"/>
  <c r="F284" i="4"/>
  <c r="F286" i="4" s="1"/>
  <c r="F288" i="4" s="1"/>
  <c r="F245" i="4"/>
  <c r="G244" i="3"/>
  <c r="G285" i="3" s="1"/>
  <c r="G240" i="3"/>
  <c r="C247" i="3"/>
  <c r="C281" i="3" s="1"/>
  <c r="E91" i="3"/>
  <c r="C80" i="3"/>
  <c r="C79" i="3" s="1"/>
  <c r="L11" i="3"/>
  <c r="L243" i="3" s="1"/>
  <c r="K240" i="3"/>
  <c r="F244" i="3"/>
  <c r="F285" i="3" s="1"/>
  <c r="I11" i="3"/>
  <c r="E74" i="3"/>
  <c r="E12" i="3"/>
  <c r="E11" i="3" s="1"/>
  <c r="E243" i="3" s="1"/>
  <c r="G243" i="3"/>
  <c r="G284" i="3" s="1"/>
  <c r="G286" i="3" s="1"/>
  <c r="G288" i="3" s="1"/>
  <c r="M240" i="3"/>
  <c r="H11" i="3"/>
  <c r="H243" i="3" s="1"/>
  <c r="H245" i="3" s="1"/>
  <c r="F281" i="3"/>
  <c r="M79" i="3"/>
  <c r="M244" i="3" s="1"/>
  <c r="M285" i="3" s="1"/>
  <c r="K244" i="3"/>
  <c r="K285" i="3" s="1"/>
  <c r="M11" i="3"/>
  <c r="M243" i="3" s="1"/>
  <c r="E281" i="3"/>
  <c r="F284" i="3"/>
  <c r="F240" i="3"/>
  <c r="E80" i="3"/>
  <c r="J167" i="3"/>
  <c r="G167" i="3"/>
  <c r="K167" i="3"/>
  <c r="D284" i="3"/>
  <c r="D286" i="3" s="1"/>
  <c r="D288" i="3" s="1"/>
  <c r="E287" i="3"/>
  <c r="C246" i="3"/>
  <c r="C287" i="3" s="1"/>
  <c r="E201" i="3"/>
  <c r="E240" i="3" s="1"/>
  <c r="C174" i="3"/>
  <c r="C170" i="3" s="1"/>
  <c r="J285" i="3"/>
  <c r="J243" i="3"/>
  <c r="L167" i="3"/>
  <c r="K284" i="3"/>
  <c r="K286" i="3" s="1"/>
  <c r="K288" i="3" s="1"/>
  <c r="K245" i="3"/>
  <c r="I167" i="3"/>
  <c r="M284" i="3"/>
  <c r="M286" i="3" s="1"/>
  <c r="M288" i="3" s="1"/>
  <c r="M245" i="3"/>
  <c r="C201" i="3"/>
  <c r="M167" i="3"/>
  <c r="L284" i="3"/>
  <c r="L286" i="3" s="1"/>
  <c r="L288" i="3" s="1"/>
  <c r="L245" i="3"/>
  <c r="I243" i="3"/>
  <c r="H284" i="3" l="1"/>
  <c r="H286" i="3" s="1"/>
  <c r="H288" i="3" s="1"/>
  <c r="H167" i="3"/>
  <c r="D245" i="3"/>
  <c r="D167" i="3"/>
  <c r="E245" i="4"/>
  <c r="E284" i="4"/>
  <c r="E286" i="4" s="1"/>
  <c r="E288" i="4" s="1"/>
  <c r="C284" i="4"/>
  <c r="C286" i="4" s="1"/>
  <c r="C288" i="4" s="1"/>
  <c r="C245" i="4"/>
  <c r="G245" i="3"/>
  <c r="F245" i="3"/>
  <c r="F286" i="3"/>
  <c r="F288" i="3" s="1"/>
  <c r="E79" i="3"/>
  <c r="E167" i="3" s="1"/>
  <c r="J245" i="3"/>
  <c r="J284" i="3"/>
  <c r="J286" i="3" s="1"/>
  <c r="J288" i="3" s="1"/>
  <c r="C244" i="3"/>
  <c r="C285" i="3" s="1"/>
  <c r="E284" i="3"/>
  <c r="I284" i="3"/>
  <c r="I286" i="3" s="1"/>
  <c r="I288" i="3" s="1"/>
  <c r="I245" i="3"/>
  <c r="C243" i="3"/>
  <c r="C167" i="3"/>
  <c r="C240" i="3"/>
  <c r="E244" i="3" l="1"/>
  <c r="C284" i="3"/>
  <c r="C286" i="3" s="1"/>
  <c r="C288" i="3" s="1"/>
  <c r="C245" i="3"/>
  <c r="E285" i="3" l="1"/>
  <c r="E286" i="3" s="1"/>
  <c r="E288" i="3" s="1"/>
  <c r="E245" i="3"/>
</calcChain>
</file>

<file path=xl/sharedStrings.xml><?xml version="1.0" encoding="utf-8"?>
<sst xmlns="http://schemas.openxmlformats.org/spreadsheetml/2006/main" count="750" uniqueCount="358">
  <si>
    <t>NAZIV USTANOVE:</t>
  </si>
  <si>
    <t xml:space="preserve">RAZDOBLJE: </t>
  </si>
  <si>
    <t>IZVRŠENJE PRIHODA I PRIMITAKA, RASHODA I IZDATAKA 2020.</t>
  </si>
  <si>
    <t>UKUPNO 2020</t>
  </si>
  <si>
    <t>Prihodi i primici koji nisu dobiveni s računa proračuna Grada Zagreba</t>
  </si>
  <si>
    <t>IZVORI FINANCIRANJA</t>
  </si>
  <si>
    <t>KONTO</t>
  </si>
  <si>
    <t>NAZIV</t>
  </si>
  <si>
    <t>Vlastiti prihodi</t>
  </si>
  <si>
    <t>Prihodi za posebne namjene</t>
  </si>
  <si>
    <t>Pomoći</t>
  </si>
  <si>
    <t>Pomoći EU</t>
  </si>
  <si>
    <t xml:space="preserve">Tekuće pomoći temeljem prijenosa  EU sredstava </t>
  </si>
  <si>
    <t xml:space="preserve">Donacije </t>
  </si>
  <si>
    <t>Prihodi od prodaje  nefinancijske imovine i nadoknade šteta s osnova osiguranja</t>
  </si>
  <si>
    <t>Namjenski primici od zaduživanja</t>
  </si>
  <si>
    <t>3=4+5</t>
  </si>
  <si>
    <t>5=6+7+8+9+10+11+12+13</t>
  </si>
  <si>
    <t>6</t>
  </si>
  <si>
    <t xml:space="preserve">PRIHODI POSLOVANJA 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</si>
  <si>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</si>
  <si>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</si>
  <si>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</si>
  <si>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</si>
  <si>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</si>
  <si>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</si>
  <si>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</si>
  <si>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</si>
  <si>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</si>
  <si>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</si>
  <si>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</si>
  <si>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</si>
  <si>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</si>
  <si>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</si>
  <si>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</si>
  <si>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</si>
  <si>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</si>
  <si>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</si>
  <si>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</si>
  <si>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</si>
  <si>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</si>
  <si>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</si>
  <si>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</si>
  <si>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</si>
  <si>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</si>
  <si>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</si>
  <si>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</si>
  <si>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</si>
  <si>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</si>
  <si>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</si>
  <si>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639</t>
  </si>
  <si>
    <t>Prijenosi između proračunskih korisnika istog proračuna</t>
  </si>
  <si>
    <t>6391</t>
  </si>
  <si>
    <t>Tekući prijenosi između proračunskih korisnika istog proračuna</t>
  </si>
  <si>
    <t>6393</t>
  </si>
  <si>
    <t>Tekući prijenosi između proračunskih korinika istog proračuna temeljem EU sredstava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</si>
  <si>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</si>
  <si>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</si>
  <si>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</si>
  <si>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</si>
  <si>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</si>
  <si>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</si>
  <si>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</si>
  <si>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</si>
  <si>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</si>
  <si>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</si>
  <si>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</si>
  <si>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</si>
  <si>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</si>
  <si>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</si>
  <si>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</si>
  <si>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</si>
  <si>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neprofitnim organizacijama, građanima i kućanstvima</t>
  </si>
  <si>
    <t xml:space="preserve">Prihodi od upravnih i administrativnih pristojbi, pristojbi po posebnim propisima i naknada </t>
  </si>
  <si>
    <t xml:space="preserve">Upravne i administrativne pristojbe 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</si>
  <si>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</si>
  <si>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</si>
  <si>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</si>
  <si>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</si>
  <si>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</si>
  <si>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</si>
  <si>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</si>
  <si>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</si>
  <si>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</si>
  <si>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</si>
  <si>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</si>
  <si>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</si>
  <si>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</si>
  <si>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</si>
  <si>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</si>
  <si>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</si>
  <si>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</si>
  <si>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</si>
  <si>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</si>
  <si>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</si>
  <si>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</si>
  <si>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</si>
  <si>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</si>
  <si>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</si>
  <si>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 xml:space="preserve">Kazne, upravne mjere i ostali prihodi </t>
  </si>
  <si>
    <t>681</t>
  </si>
  <si>
    <t>Kazne i upravne mjere</t>
  </si>
  <si>
    <t>6813</t>
  </si>
  <si>
    <t>Kazne za porezne prekršaje</t>
  </si>
  <si>
    <t xml:space="preserve">Ostali prihodi </t>
  </si>
  <si>
    <t>Ostali prihodi</t>
  </si>
  <si>
    <t xml:space="preserve">RASHODI POSLOVANJA  </t>
  </si>
  <si>
    <t>Rashodi za zaposlene</t>
  </si>
  <si>
    <t xml:space="preserve">Plaće (bruto) </t>
  </si>
  <si>
    <t>Plaće za redovan rad</t>
  </si>
  <si>
    <t>Plaće u naravi</t>
  </si>
  <si>
    <t>Plaće za prekovremeni rad</t>
  </si>
  <si>
    <t>Plaće za posebne uvjete rada</t>
  </si>
  <si>
    <t>Ostali rashodi za zaposlene</t>
  </si>
  <si>
    <t>3121</t>
  </si>
  <si>
    <t xml:space="preserve">Doprinosi na plaće </t>
  </si>
  <si>
    <t>Doprinosi za obvezno zdravstveno osiguranje</t>
  </si>
  <si>
    <t xml:space="preserve">3133 </t>
  </si>
  <si>
    <t>Doprinosi za obvezno osiguranje u slučaju nezaposlenosti</t>
  </si>
  <si>
    <t xml:space="preserve">Materijalni rashodi 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</si>
  <si>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</si>
  <si>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</si>
  <si>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</si>
  <si>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</si>
  <si>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</si>
  <si>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 xml:space="preserve">Rashodi za materijal i energiju 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</si>
  <si>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</si>
  <si>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</si>
  <si>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</si>
  <si>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</si>
  <si>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</si>
  <si>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</si>
  <si>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</si>
  <si>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</si>
  <si>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</si>
  <si>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</si>
  <si>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</si>
  <si>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</si>
  <si>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</si>
  <si>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</si>
  <si>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</si>
  <si>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</si>
  <si>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</si>
  <si>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3241</t>
  </si>
  <si>
    <t>Ostali nespomenuti rashodi poslovanja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</si>
  <si>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</si>
  <si>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</si>
  <si>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</si>
  <si>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</si>
  <si>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</si>
  <si>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3296</t>
  </si>
  <si>
    <t>Troškovi sudskih postupaka</t>
  </si>
  <si>
    <t xml:space="preserve">Ostali nespomenuti rashodi poslovanja </t>
  </si>
  <si>
    <t xml:space="preserve">Financijski rashodi </t>
  </si>
  <si>
    <t>342</t>
  </si>
  <si>
    <t>Kamate za primljene kredite i zajmove</t>
  </si>
  <si>
    <t>3422</t>
  </si>
  <si>
    <t>Kamate za primljene kredite i zajmove od kreditnih i ostalih fin.institucija u javnom sektoru</t>
  </si>
  <si>
    <t>3423</t>
  </si>
  <si>
    <t>Kamate za primljene kredite i zajmove od kreditnih i ostalih fin.institucija izvan javnog sektora</t>
  </si>
  <si>
    <t>3427</t>
  </si>
  <si>
    <t>Kamate za primljene zajmove od trg.društava i obrtnika izvan javnog sektora</t>
  </si>
  <si>
    <t xml:space="preserve">Ostali financijski rashodi </t>
  </si>
  <si>
    <t>Bankarske usluge i usluge platnog prometa</t>
  </si>
  <si>
    <t>Negativne tečajne razlike i razlike zbog primjene valutne klauzule</t>
  </si>
  <si>
    <t xml:space="preserve">Zatezne kamate </t>
  </si>
  <si>
    <t>Ostali nespomenuti financijski rashodi</t>
  </si>
  <si>
    <t>Pomoći dane u inozemstvo i unutar općeg proračuna</t>
  </si>
  <si>
    <t>361</t>
  </si>
  <si>
    <t>Pomoći inozemnim vladama</t>
  </si>
  <si>
    <t>3611</t>
  </si>
  <si>
    <t>Tekuće pomoći inozemnim vladama</t>
  </si>
  <si>
    <t xml:space="preserve">Pomoći unutar općeg proračuna </t>
  </si>
  <si>
    <t>Tekuće pomoći unutar općeg proračuna</t>
  </si>
  <si>
    <t>3632</t>
  </si>
  <si>
    <t>Kapitalne pomoći unutar općeg proračuna</t>
  </si>
  <si>
    <t>366</t>
  </si>
  <si>
    <t xml:space="preserve">Pomoći proračunskim korisnicima drugih proračuna </t>
  </si>
  <si>
    <t>3661</t>
  </si>
  <si>
    <t>Tekuće pomoći proračunskim korisnicima drugih proračuna</t>
  </si>
  <si>
    <t>3662</t>
  </si>
  <si>
    <t>Kapitalne pomoći proračunskim korisnicima drugih proračuna</t>
  </si>
  <si>
    <t>368</t>
  </si>
  <si>
    <t>Pomoći temeljem prijenosa EU sredstava</t>
  </si>
  <si>
    <t>3681</t>
  </si>
  <si>
    <t>Tekuće pomoći temeljem Eu sredstava</t>
  </si>
  <si>
    <t>369</t>
  </si>
  <si>
    <t>3691</t>
  </si>
  <si>
    <t>3693</t>
  </si>
  <si>
    <t>Tekući prijenosi između proračunskih korisnika istog proračuna temeljem prijenosa EU sredstava</t>
  </si>
  <si>
    <t xml:space="preserve">Naknade građanima i kućanstvima na temelju osiguranja i druge naknade </t>
  </si>
  <si>
    <t xml:space="preserve">Ostale naknade građanima i kućanstvima iz proračuna  </t>
  </si>
  <si>
    <t xml:space="preserve">Naknade građanima i kućanstvima u novcu </t>
  </si>
  <si>
    <t>Naknade građanima i kućanstvima u naravi</t>
  </si>
  <si>
    <t>3723</t>
  </si>
  <si>
    <t>Naknade građanima i kućanstvima iz EU sredstava</t>
  </si>
  <si>
    <t xml:space="preserve">Ostali rashodi </t>
  </si>
  <si>
    <t>Tekuće donacije u novcu</t>
  </si>
  <si>
    <t>Tekuće donacije u naravi</t>
  </si>
  <si>
    <t>3813</t>
  </si>
  <si>
    <t>Tekuće donacije iz EU sredstava</t>
  </si>
  <si>
    <t>Kapitalne donacije neprofitnim organizacijama</t>
  </si>
  <si>
    <t>Kapitalne donacije građanima i kućanstvima</t>
  </si>
  <si>
    <t>3823</t>
  </si>
  <si>
    <t>Kapitalne donacije iz EU sredstava</t>
  </si>
  <si>
    <t xml:space="preserve">Kazne, penali i naknade štete </t>
  </si>
  <si>
    <t>Naknade šteta pravnim i fizičkim osobama</t>
  </si>
  <si>
    <t xml:space="preserve">Naknade šteta zaposlenicima </t>
  </si>
  <si>
    <t>Ugovorene kazne i ostale naknade šteta</t>
  </si>
  <si>
    <t>3835</t>
  </si>
  <si>
    <t>Ostale kazne</t>
  </si>
  <si>
    <t>VIŠAK/MANJAK PRIHODA POSLOVANJA</t>
  </si>
  <si>
    <t>Višak prihoda poslovanja - preneseni</t>
  </si>
  <si>
    <t>Manjak prihoda poslovanja - preneseni</t>
  </si>
  <si>
    <t xml:space="preserve">Prihodi od prodaje nefinancijske imovine </t>
  </si>
  <si>
    <t>71</t>
  </si>
  <si>
    <t>Prihodi od prodaje neproizvedene dugotrajne imovine</t>
  </si>
  <si>
    <t>711</t>
  </si>
  <si>
    <t>Prihodi od prodaje materijalne imovine- prirodna bogatstva</t>
  </si>
  <si>
    <t>7111</t>
  </si>
  <si>
    <t>Zemljište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</si>
  <si>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</si>
  <si>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</si>
  <si>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</si>
  <si>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</si>
  <si>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</si>
  <si>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</si>
  <si>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</si>
  <si>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</si>
  <si>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</si>
  <si>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</si>
  <si>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</si>
  <si>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</si>
  <si>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</si>
  <si>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</si>
  <si>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</si>
  <si>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</si>
  <si>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</si>
  <si>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</si>
  <si>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</si>
  <si>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</si>
  <si>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</si>
  <si>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</si>
  <si>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</si>
  <si>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</si>
  <si>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 xml:space="preserve">Prihodi od prodaje plemenitih metala i ostalih pohranjenih vrijednosti </t>
  </si>
  <si>
    <t>Pohranjene knjige, umjetnička djela i slične vrijednosti</t>
  </si>
  <si>
    <t>Rashodi za nabavu nefinancijske imovine</t>
  </si>
  <si>
    <t>Rashodi za nabavu neproizvedene dugotrajne imovine</t>
  </si>
  <si>
    <t xml:space="preserve">Nematerijalna imovina </t>
  </si>
  <si>
    <t>4122</t>
  </si>
  <si>
    <t>Koncesije</t>
  </si>
  <si>
    <t>Licence</t>
  </si>
  <si>
    <t>Ostala prava</t>
  </si>
  <si>
    <t>Ostala nematerijalna imovina</t>
  </si>
  <si>
    <t>Rashodi za nabavu Proizvedene dugotrajne imovine</t>
  </si>
  <si>
    <t xml:space="preserve">Građevinski objekti </t>
  </si>
  <si>
    <t xml:space="preserve">Postrojenja i oprema </t>
  </si>
  <si>
    <t>Komunikacijska oprema</t>
  </si>
  <si>
    <t xml:space="preserve">Prijevozna sredstva </t>
  </si>
  <si>
    <t>4234</t>
  </si>
  <si>
    <t>Prijevozna sredstva u zračnom prometu</t>
  </si>
  <si>
    <t xml:space="preserve">Knjige, umjetnička djela i ostale izložbene vrijednosti </t>
  </si>
  <si>
    <t xml:space="preserve">Knjige </t>
  </si>
  <si>
    <t>4242</t>
  </si>
  <si>
    <t>4244</t>
  </si>
  <si>
    <t xml:space="preserve">Nematerijalna proizvedena imovina </t>
  </si>
  <si>
    <t>4263</t>
  </si>
  <si>
    <t>4264</t>
  </si>
  <si>
    <t xml:space="preserve">Rashodi za nabavu plemenitih metala i ostalih pohranjenih vrijednosti </t>
  </si>
  <si>
    <t xml:space="preserve">Plemeniti metali i ostale pohranjene vrijednosti </t>
  </si>
  <si>
    <t>Rashodi za dodatna ulaganja na nefinancijskoj imovini</t>
  </si>
  <si>
    <t>451</t>
  </si>
  <si>
    <t>Dodatna ulaganja na građevinskim objektima</t>
  </si>
  <si>
    <t>452</t>
  </si>
  <si>
    <t>Dodatna ulaganja na postrojenjima i opremi</t>
  </si>
  <si>
    <t>453</t>
  </si>
  <si>
    <t>Dodatna ulaganja na prijevoznim sredstvima</t>
  </si>
  <si>
    <t>454</t>
  </si>
  <si>
    <t>Dodatna ulaganja za ostalu nefinancijsku imovinu</t>
  </si>
  <si>
    <t>VIŠAK/MANJAK PRIHODA OD NEFINANCIJSKE IMOVINE</t>
  </si>
  <si>
    <t xml:space="preserve">Višak prihoda od nefinancijske imovine - preneseni </t>
  </si>
  <si>
    <t xml:space="preserve">Manjak prihoda od nefinancijske imovine - preneseni </t>
  </si>
  <si>
    <t>UKUPNI PRIHODI</t>
  </si>
  <si>
    <t>UKUPNI RASHODI</t>
  </si>
  <si>
    <t>UKUPNI VIŠAK/MANJAK PRIHODA</t>
  </si>
  <si>
    <t>92211,92221,92212,92222</t>
  </si>
  <si>
    <t>Ukupni višak/manjak prihoda -  preneseni</t>
  </si>
  <si>
    <t xml:space="preserve">Primici od financijske imovine i zaduživanja 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</si>
  <si>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</si>
  <si>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</si>
  <si>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</si>
  <si>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</si>
  <si>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</si>
  <si>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</si>
  <si>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</si>
  <si>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</si>
  <si>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</si>
  <si>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Primici od povrata depozita i jamčevnih pologa</t>
  </si>
  <si>
    <t>Primici od povrata depozita od kreditnih i ostalih institucija- tuzemni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</si>
  <si>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</si>
  <si>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</si>
  <si>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</si>
  <si>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Primici od prodaje dionica i udjela u glavnici trg.društava izvan javnog sektora</t>
  </si>
  <si>
    <t>Dionice i udjeli u glavnici tuzmemnih trgovačkih društava izvan javnog sektora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</si>
  <si>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</si>
  <si>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</si>
  <si>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</si>
  <si>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</si>
  <si>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</si>
  <si>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</si>
  <si>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</si>
  <si>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</si>
  <si>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</si>
  <si>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</si>
  <si>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</si>
  <si>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</si>
  <si>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</si>
  <si>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 xml:space="preserve">Izdaci za financijsku imovinu i otplate zajmova </t>
  </si>
  <si>
    <t>51</t>
  </si>
  <si>
    <t>Izdaci za dane zajmove i depozite</t>
  </si>
  <si>
    <t>518</t>
  </si>
  <si>
    <t>Izdaci za depozite i jamčevne pologe</t>
  </si>
  <si>
    <t>5181</t>
  </si>
  <si>
    <t>Izdaci za depozite u kreditnim i ostalim financijskim institucijama</t>
  </si>
  <si>
    <t>Izdaci za otplatu glavnice primljenih kredita i zajmova</t>
  </si>
  <si>
    <t>542</t>
  </si>
  <si>
    <t>Otplata glavnice primljenih kredita i zajmova od kreditnih i ostalih institucija u javnom sektoru</t>
  </si>
  <si>
    <t>5424</t>
  </si>
  <si>
    <t>Otplata glavnice primljenih  zajmova od ostalih institucija u javnom sektoru</t>
  </si>
  <si>
    <t>Otplata glavnice primljenih kredita i zajmova od kreditnih i ostalih financijskih institucija izvan javnog sektora (AOP 596 do 601)</t>
  </si>
  <si>
    <t>Otplata glavnice primljenih kredita od tuzemnih kreditnih institucija izvan javnog sektora</t>
  </si>
  <si>
    <t>5445</t>
  </si>
  <si>
    <t>Otplata glavnice primljenih zajmova od ostalih tuzemnih financijskih institucija izvan javnog sektora</t>
  </si>
  <si>
    <t>Otplata glavnice primljenih zajmova od trgovačkih društava i obrtnika izvan javnog sektora (AOP 603 do 606)</t>
  </si>
  <si>
    <t>Otplata glavnice primljenih zajmova od trgovačkih društava izvan javnog sektora</t>
  </si>
  <si>
    <t>VIŠAK/MANJAK PRIMITAKA OD FINANCIJSKE IMOVINE</t>
  </si>
  <si>
    <t xml:space="preserve">Višak primitaka od financijske imovine - preneseni </t>
  </si>
  <si>
    <t>Manjak primitaka od financijske imovine - preneseni</t>
  </si>
  <si>
    <t>UKUPNI PRIHODI I PRIMICI</t>
  </si>
  <si>
    <t>UKUPNI RASHODI I IZDACI</t>
  </si>
  <si>
    <t>UKUPNI VIŠAK/MANJAK PRIHODA I PRIMITAKA</t>
  </si>
  <si>
    <t>92211,92221,92212,92222,92213,92223</t>
  </si>
  <si>
    <t>Sveukupni višak/manjak prihoda i primitaka -  preneseni</t>
  </si>
  <si>
    <t>UKUPNO VIŠAK/MANJAK PRIHODA I PRIMITAKA RASPOLOŽIV ILI ZA POKRIĆE U SLJEDEĆEM RAZDOBLJU</t>
  </si>
  <si>
    <t xml:space="preserve">U Zagrebu, </t>
  </si>
  <si>
    <t>Potpis odgovorne osobe:</t>
  </si>
  <si>
    <t>Prihodi i primici dobiveni s računa proračuna 
Grada Zagreba</t>
  </si>
  <si>
    <t xml:space="preserve">kontakt osoba: </t>
  </si>
  <si>
    <t xml:space="preserve">e-mail: </t>
  </si>
  <si>
    <t xml:space="preserve">tel: </t>
  </si>
  <si>
    <t>Izvor:</t>
  </si>
  <si>
    <t>NAZIV USTANOVE:  PREHRAMBENO - TEHNOLOŠKA ŠKOLA</t>
  </si>
  <si>
    <t>RAZDOBLJE:  01.01.2020.-31.12.2020.</t>
  </si>
  <si>
    <t>kontak : Vedrana Zadro</t>
  </si>
  <si>
    <t>tel : 01/299-2352</t>
  </si>
  <si>
    <t>e-mail : vedrana.zadro@skole.hr</t>
  </si>
  <si>
    <t>U Zagrebu, 22.02.2021.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</si>
</sst>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MS Sans Serif"/>
      <charset val="238"/>
    </font>
    <font>
      <sz val="10"/>
      <color indexed="8"/>
      <name val="MS Sans Serif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5" fillId="0" borderId="0"/>
    <xf numFmtId="0" fontId="6" fillId="0" borderId="0"/>
  </cellStyleXfs>
  <cellXfs count="104">
    <xf numFmtId="0" fontId="0" fillId="0" borderId="0" xfId="0"/>
    <xf numFmtId="0" fontId="8" fillId="0" borderId="0" xfId="1" applyFont="1" applyProtection="1">
      <protection locked="0"/>
    </xf>
    <xf numFmtId="4" fontId="8" fillId="0" borderId="0" xfId="1" applyNumberFormat="1" applyFont="1" applyProtection="1">
      <protection locked="0"/>
    </xf>
    <xf numFmtId="0" fontId="8" fillId="0" borderId="0" xfId="2" applyFont="1" applyProtection="1">
      <protection locked="0"/>
    </xf>
    <xf numFmtId="4" fontId="8" fillId="0" borderId="0" xfId="2" applyNumberFormat="1" applyFont="1" applyProtection="1">
      <protection locked="0"/>
    </xf>
    <xf numFmtId="0" fontId="1" fillId="0" borderId="0" xfId="0" applyFont="1"/>
    <xf numFmtId="0" fontId="8" fillId="0" borderId="0" xfId="1" applyFont="1" applyFill="1" applyBorder="1" applyAlignment="1" applyProtection="1">
      <alignment vertical="center"/>
      <protection locked="0"/>
    </xf>
    <xf numFmtId="4" fontId="8" fillId="0" borderId="0" xfId="1" applyNumberFormat="1" applyFont="1" applyFill="1" applyBorder="1" applyAlignment="1" applyProtection="1">
      <alignment vertical="center"/>
      <protection locked="0"/>
    </xf>
    <xf numFmtId="0" fontId="8" fillId="0" borderId="0" xfId="2" applyFont="1" applyFill="1" applyProtection="1">
      <protection locked="0"/>
    </xf>
    <xf numFmtId="0" fontId="7" fillId="2" borderId="10" xfId="3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12" xfId="2" applyFont="1" applyFill="1" applyBorder="1" applyAlignment="1">
      <alignment horizontal="center" vertical="center"/>
    </xf>
    <xf numFmtId="0" fontId="7" fillId="2" borderId="13" xfId="3" applyFont="1" applyFill="1" applyBorder="1" applyAlignment="1">
      <alignment horizontal="center" vertical="center" wrapText="1"/>
    </xf>
    <xf numFmtId="49" fontId="7" fillId="2" borderId="14" xfId="2" applyNumberFormat="1" applyFont="1" applyFill="1" applyBorder="1" applyAlignment="1" applyProtection="1">
      <alignment horizontal="left" vertical="center" wrapText="1"/>
      <protection hidden="1"/>
    </xf>
    <xf numFmtId="0" fontId="7" fillId="2" borderId="15" xfId="3" applyFont="1" applyFill="1" applyBorder="1" applyAlignment="1">
      <alignment horizontal="center" vertical="center" wrapText="1"/>
    </xf>
    <xf numFmtId="0" fontId="7" fillId="0" borderId="16" xfId="3" applyFont="1" applyBorder="1" applyAlignment="1">
      <alignment horizontal="center" vertical="center" wrapText="1"/>
    </xf>
    <xf numFmtId="0" fontId="7" fillId="0" borderId="16" xfId="3" applyFont="1" applyFill="1" applyBorder="1" applyAlignment="1" applyProtection="1">
      <alignment horizontal="center" vertical="center" wrapText="1"/>
    </xf>
    <xf numFmtId="0" fontId="7" fillId="0" borderId="16" xfId="3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/>
    </xf>
    <xf numFmtId="49" fontId="7" fillId="3" borderId="17" xfId="4" applyNumberFormat="1" applyFont="1" applyFill="1" applyBorder="1" applyAlignment="1" applyProtection="1">
      <alignment horizontal="left" vertical="center" wrapText="1"/>
    </xf>
    <xf numFmtId="49" fontId="7" fillId="3" borderId="17" xfId="2" applyNumberFormat="1" applyFont="1" applyFill="1" applyBorder="1" applyAlignment="1" applyProtection="1">
      <alignment horizontal="left" vertical="center" wrapText="1"/>
    </xf>
    <xf numFmtId="4" fontId="7" fillId="4" borderId="17" xfId="2" applyNumberFormat="1" applyFont="1" applyFill="1" applyBorder="1" applyAlignment="1" applyProtection="1">
      <alignment horizontal="right" vertical="center" shrinkToFit="1"/>
    </xf>
    <xf numFmtId="0" fontId="1" fillId="5" borderId="0" xfId="0" applyFont="1" applyFill="1"/>
    <xf numFmtId="49" fontId="8" fillId="5" borderId="17" xfId="4" applyNumberFormat="1" applyFont="1" applyFill="1" applyBorder="1" applyAlignment="1" applyProtection="1">
      <alignment horizontal="left" vertical="center" wrapText="1"/>
      <protection hidden="1"/>
    </xf>
    <xf numFmtId="49" fontId="8" fillId="5" borderId="17" xfId="2" applyNumberFormat="1" applyFont="1" applyFill="1" applyBorder="1" applyAlignment="1" applyProtection="1">
      <alignment horizontal="left" vertical="center" wrapText="1"/>
      <protection hidden="1"/>
    </xf>
    <xf numFmtId="4" fontId="8" fillId="3" borderId="17" xfId="2" applyNumberFormat="1" applyFont="1" applyFill="1" applyBorder="1" applyAlignment="1" applyProtection="1">
      <alignment horizontal="right" vertical="center" shrinkToFit="1"/>
    </xf>
    <xf numFmtId="4" fontId="8" fillId="5" borderId="17" xfId="2" applyNumberFormat="1" applyFont="1" applyFill="1" applyBorder="1" applyAlignment="1" applyProtection="1">
      <alignment horizontal="right" vertical="center" shrinkToFit="1"/>
    </xf>
    <xf numFmtId="4" fontId="8" fillId="5" borderId="17" xfId="2" applyNumberFormat="1" applyFont="1" applyFill="1" applyBorder="1" applyAlignment="1" applyProtection="1">
      <alignment horizontal="right" vertical="center" shrinkToFit="1"/>
      <protection locked="0"/>
    </xf>
    <xf numFmtId="49" fontId="7" fillId="3" borderId="17" xfId="2" applyNumberFormat="1" applyFont="1" applyFill="1" applyBorder="1" applyAlignment="1" applyProtection="1">
      <alignment horizontal="left" vertical="center" shrinkToFit="1"/>
    </xf>
    <xf numFmtId="49" fontId="9" fillId="5" borderId="17" xfId="4" applyNumberFormat="1" applyFont="1" applyFill="1" applyBorder="1" applyAlignment="1" applyProtection="1">
      <alignment horizontal="left" vertical="center" wrapText="1"/>
      <protection hidden="1"/>
    </xf>
    <xf numFmtId="49" fontId="9" fillId="5" borderId="17" xfId="2" applyNumberFormat="1" applyFont="1" applyFill="1" applyBorder="1" applyAlignment="1" applyProtection="1">
      <alignment horizontal="left" vertical="center" wrapText="1"/>
      <protection hidden="1"/>
    </xf>
    <xf numFmtId="49" fontId="8" fillId="5" borderId="17" xfId="2" applyNumberFormat="1" applyFont="1" applyFill="1" applyBorder="1" applyAlignment="1" applyProtection="1">
      <alignment horizontal="left" vertical="center" wrapText="1" shrinkToFit="1"/>
      <protection hidden="1"/>
    </xf>
    <xf numFmtId="49" fontId="8" fillId="5" borderId="17" xfId="2" applyNumberFormat="1" applyFont="1" applyFill="1" applyBorder="1" applyAlignment="1" applyProtection="1">
      <alignment horizontal="left" vertical="center" shrinkToFit="1"/>
      <protection hidden="1"/>
    </xf>
    <xf numFmtId="49" fontId="7" fillId="3" borderId="17" xfId="2" applyNumberFormat="1" applyFont="1" applyFill="1" applyBorder="1" applyAlignment="1" applyProtection="1">
      <alignment horizontal="left" vertical="center" wrapText="1" shrinkToFit="1"/>
    </xf>
    <xf numFmtId="4" fontId="7" fillId="3" borderId="17" xfId="2" applyNumberFormat="1" applyFont="1" applyFill="1" applyBorder="1" applyAlignment="1" applyProtection="1">
      <alignment horizontal="right" vertical="center" shrinkToFit="1"/>
    </xf>
    <xf numFmtId="49" fontId="10" fillId="3" borderId="17" xfId="4" applyNumberFormat="1" applyFont="1" applyFill="1" applyBorder="1" applyAlignment="1" applyProtection="1">
      <alignment horizontal="left" vertical="center" wrapText="1"/>
    </xf>
    <xf numFmtId="49" fontId="10" fillId="3" borderId="17" xfId="2" applyNumberFormat="1" applyFont="1" applyFill="1" applyBorder="1" applyAlignment="1" applyProtection="1">
      <alignment horizontal="left" vertical="center" wrapText="1"/>
    </xf>
    <xf numFmtId="49" fontId="7" fillId="3" borderId="17" xfId="3" applyNumberFormat="1" applyFont="1" applyFill="1" applyBorder="1" applyAlignment="1" applyProtection="1">
      <alignment horizontal="left" vertical="center" wrapText="1"/>
    </xf>
    <xf numFmtId="49" fontId="8" fillId="5" borderId="17" xfId="3" applyNumberFormat="1" applyFont="1" applyFill="1" applyBorder="1" applyAlignment="1" applyProtection="1">
      <alignment horizontal="left" vertical="center" wrapText="1"/>
      <protection hidden="1"/>
    </xf>
    <xf numFmtId="49" fontId="8" fillId="5" borderId="17" xfId="3" applyNumberFormat="1" applyFont="1" applyFill="1" applyBorder="1" applyAlignment="1" applyProtection="1">
      <alignment horizontal="left" vertical="center" shrinkToFit="1"/>
      <protection hidden="1"/>
    </xf>
    <xf numFmtId="49" fontId="7" fillId="3" borderId="17" xfId="3" applyNumberFormat="1" applyFont="1" applyFill="1" applyBorder="1" applyAlignment="1" applyProtection="1">
      <alignment horizontal="left" vertical="center" shrinkToFit="1"/>
    </xf>
    <xf numFmtId="49" fontId="9" fillId="5" borderId="17" xfId="3" applyNumberFormat="1" applyFont="1" applyFill="1" applyBorder="1" applyAlignment="1" applyProtection="1">
      <alignment horizontal="left" vertical="center" wrapText="1" shrinkToFit="1"/>
      <protection hidden="1"/>
    </xf>
    <xf numFmtId="49" fontId="9" fillId="5" borderId="17" xfId="3" applyNumberFormat="1" applyFont="1" applyFill="1" applyBorder="1" applyAlignment="1" applyProtection="1">
      <alignment horizontal="left" vertical="center" wrapText="1"/>
      <protection hidden="1"/>
    </xf>
    <xf numFmtId="49" fontId="10" fillId="3" borderId="17" xfId="3" applyNumberFormat="1" applyFont="1" applyFill="1" applyBorder="1" applyAlignment="1" applyProtection="1">
      <alignment horizontal="left" vertical="center" wrapText="1"/>
    </xf>
    <xf numFmtId="49" fontId="10" fillId="3" borderId="17" xfId="3" applyNumberFormat="1" applyFont="1" applyFill="1" applyBorder="1" applyAlignment="1" applyProtection="1">
      <alignment horizontal="left" vertical="center" shrinkToFit="1"/>
    </xf>
    <xf numFmtId="49" fontId="7" fillId="3" borderId="17" xfId="3" applyNumberFormat="1" applyFont="1" applyFill="1" applyBorder="1" applyAlignment="1" applyProtection="1">
      <alignment horizontal="left" vertical="center"/>
    </xf>
    <xf numFmtId="49" fontId="7" fillId="3" borderId="17" xfId="4" applyNumberFormat="1" applyFont="1" applyFill="1" applyBorder="1" applyAlignment="1" applyProtection="1">
      <alignment horizontal="left" vertical="center" wrapText="1"/>
      <protection hidden="1"/>
    </xf>
    <xf numFmtId="49" fontId="7" fillId="3" borderId="17" xfId="3" applyNumberFormat="1" applyFont="1" applyFill="1" applyBorder="1" applyAlignment="1" applyProtection="1">
      <alignment horizontal="left" vertical="center" wrapText="1"/>
      <protection hidden="1"/>
    </xf>
    <xf numFmtId="49" fontId="10" fillId="3" borderId="17" xfId="2" applyNumberFormat="1" applyFont="1" applyFill="1" applyBorder="1" applyAlignment="1" applyProtection="1">
      <alignment horizontal="left" vertical="center" shrinkToFit="1"/>
    </xf>
    <xf numFmtId="0" fontId="7" fillId="3" borderId="17" xfId="2" applyFont="1" applyFill="1" applyBorder="1" applyAlignment="1" applyProtection="1">
      <alignment horizontal="left" vertical="center"/>
    </xf>
    <xf numFmtId="0" fontId="7" fillId="3" borderId="17" xfId="5" applyFont="1" applyFill="1" applyBorder="1" applyAlignment="1" applyProtection="1">
      <alignment horizontal="left" vertical="center" wrapText="1"/>
    </xf>
    <xf numFmtId="0" fontId="8" fillId="6" borderId="17" xfId="5" applyFont="1" applyFill="1" applyBorder="1" applyAlignment="1">
      <alignment horizontal="left" vertical="center" wrapText="1"/>
    </xf>
    <xf numFmtId="0" fontId="7" fillId="3" borderId="17" xfId="5" applyFont="1" applyFill="1" applyBorder="1" applyAlignment="1" applyProtection="1">
      <alignment horizontal="left" vertical="center"/>
    </xf>
    <xf numFmtId="0" fontId="7" fillId="3" borderId="17" xfId="6" applyFont="1" applyFill="1" applyBorder="1" applyAlignment="1" applyProtection="1">
      <alignment horizontal="left" vertical="center" wrapText="1"/>
    </xf>
    <xf numFmtId="0" fontId="8" fillId="5" borderId="17" xfId="5" applyFont="1" applyFill="1" applyBorder="1" applyAlignment="1">
      <alignment horizontal="left" vertical="center"/>
    </xf>
    <xf numFmtId="0" fontId="8" fillId="5" borderId="17" xfId="6" applyFont="1" applyFill="1" applyBorder="1" applyAlignment="1">
      <alignment horizontal="left" vertical="center" wrapText="1"/>
    </xf>
    <xf numFmtId="0" fontId="10" fillId="3" borderId="17" xfId="5" applyFont="1" applyFill="1" applyBorder="1" applyAlignment="1" applyProtection="1">
      <alignment horizontal="left" vertical="center" wrapText="1"/>
    </xf>
    <xf numFmtId="4" fontId="10" fillId="4" borderId="17" xfId="2" applyNumberFormat="1" applyFont="1" applyFill="1" applyBorder="1" applyAlignment="1" applyProtection="1">
      <alignment horizontal="right" vertical="center" shrinkToFit="1"/>
    </xf>
    <xf numFmtId="0" fontId="9" fillId="6" borderId="17" xfId="5" applyFont="1" applyFill="1" applyBorder="1" applyAlignment="1">
      <alignment horizontal="left" vertical="center" wrapText="1"/>
    </xf>
    <xf numFmtId="4" fontId="9" fillId="3" borderId="17" xfId="2" applyNumberFormat="1" applyFont="1" applyFill="1" applyBorder="1" applyAlignment="1" applyProtection="1">
      <alignment horizontal="right" vertical="center" shrinkToFit="1"/>
    </xf>
    <xf numFmtId="49" fontId="10" fillId="5" borderId="17" xfId="4" applyNumberFormat="1" applyFont="1" applyFill="1" applyBorder="1" applyAlignment="1" applyProtection="1">
      <alignment horizontal="left" vertical="center" wrapText="1"/>
      <protection hidden="1"/>
    </xf>
    <xf numFmtId="49" fontId="7" fillId="0" borderId="0" xfId="4" applyNumberFormat="1" applyFont="1" applyFill="1" applyBorder="1" applyAlignment="1" applyProtection="1">
      <alignment horizontal="left" vertical="center" wrapText="1"/>
      <protection locked="0"/>
    </xf>
    <xf numFmtId="4" fontId="7" fillId="0" borderId="0" xfId="2" applyNumberFormat="1" applyFont="1" applyFill="1" applyBorder="1" applyAlignment="1" applyProtection="1">
      <alignment horizontal="right" vertical="center" shrinkToFit="1"/>
      <protection locked="0"/>
    </xf>
    <xf numFmtId="0" fontId="8" fillId="0" borderId="0" xfId="2" applyFont="1" applyBorder="1"/>
    <xf numFmtId="0" fontId="8" fillId="0" borderId="0" xfId="2" applyFont="1" applyBorder="1" applyProtection="1"/>
    <xf numFmtId="0" fontId="8" fillId="0" borderId="0" xfId="2" applyFont="1"/>
    <xf numFmtId="0" fontId="11" fillId="0" borderId="0" xfId="7" applyFont="1" applyAlignment="1" applyProtection="1">
      <protection locked="0"/>
    </xf>
    <xf numFmtId="4" fontId="11" fillId="0" borderId="0" xfId="7" applyNumberFormat="1" applyFont="1" applyAlignment="1" applyProtection="1">
      <protection locked="0"/>
    </xf>
    <xf numFmtId="0" fontId="12" fillId="0" borderId="0" xfId="0" applyFont="1"/>
    <xf numFmtId="0" fontId="7" fillId="0" borderId="0" xfId="2" applyFont="1" applyFill="1" applyBorder="1" applyAlignment="1" applyProtection="1">
      <alignment horizontal="left" vertical="center"/>
      <protection locked="0"/>
    </xf>
    <xf numFmtId="0" fontId="8" fillId="0" borderId="0" xfId="2" applyFont="1" applyFill="1" applyBorder="1" applyAlignment="1" applyProtection="1">
      <alignment horizontal="left" vertical="center"/>
      <protection locked="0"/>
    </xf>
    <xf numFmtId="0" fontId="8" fillId="0" borderId="0" xfId="2" applyFont="1" applyFill="1" applyBorder="1" applyAlignment="1" applyProtection="1">
      <alignment horizontal="right" vertical="center"/>
      <protection locked="0"/>
    </xf>
    <xf numFmtId="4" fontId="8" fillId="0" borderId="0" xfId="1" applyNumberFormat="1" applyFont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4" fontId="7" fillId="4" borderId="17" xfId="2" applyNumberFormat="1" applyFont="1" applyFill="1" applyBorder="1" applyAlignment="1" applyProtection="1">
      <alignment horizontal="center" vertical="center" shrinkToFit="1"/>
    </xf>
    <xf numFmtId="4" fontId="8" fillId="5" borderId="17" xfId="2" applyNumberFormat="1" applyFont="1" applyFill="1" applyBorder="1" applyAlignment="1" applyProtection="1">
      <alignment horizontal="center" vertical="center" shrinkToFit="1"/>
    </xf>
    <xf numFmtId="4" fontId="8" fillId="5" borderId="17" xfId="2" applyNumberFormat="1" applyFont="1" applyFill="1" applyBorder="1" applyAlignment="1" applyProtection="1">
      <alignment horizontal="center" vertical="center" shrinkToFit="1"/>
      <protection locked="0"/>
    </xf>
    <xf numFmtId="4" fontId="7" fillId="3" borderId="17" xfId="2" applyNumberFormat="1" applyFont="1" applyFill="1" applyBorder="1" applyAlignment="1" applyProtection="1">
      <alignment horizontal="center" vertical="center" shrinkToFit="1"/>
    </xf>
    <xf numFmtId="4" fontId="10" fillId="4" borderId="17" xfId="2" applyNumberFormat="1" applyFont="1" applyFill="1" applyBorder="1" applyAlignment="1" applyProtection="1">
      <alignment horizontal="center" vertical="center" shrinkToFit="1"/>
    </xf>
    <xf numFmtId="4" fontId="9" fillId="5" borderId="17" xfId="2" applyNumberFormat="1" applyFont="1" applyFill="1" applyBorder="1" applyAlignment="1" applyProtection="1">
      <alignment horizontal="center" vertical="center" shrinkToFit="1"/>
      <protection locked="0"/>
    </xf>
    <xf numFmtId="4" fontId="7" fillId="0" borderId="0" xfId="2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2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2" borderId="4" xfId="2" applyFont="1" applyFill="1" applyBorder="1" applyAlignment="1">
      <alignment horizontal="center" wrapText="1"/>
    </xf>
    <xf numFmtId="0" fontId="11" fillId="0" borderId="0" xfId="7" applyFont="1" applyAlignment="1" applyProtection="1">
      <alignment horizontal="center"/>
      <protection locked="0"/>
    </xf>
    <xf numFmtId="49" fontId="7" fillId="3" borderId="17" xfId="4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/>
      <protection locked="0"/>
    </xf>
    <xf numFmtId="0" fontId="8" fillId="0" borderId="1" xfId="2" applyFont="1" applyFill="1" applyBorder="1" applyAlignment="1" applyProtection="1">
      <alignment horizontal="left" vertical="center"/>
      <protection locked="0"/>
    </xf>
    <xf numFmtId="0" fontId="8" fillId="0" borderId="18" xfId="2" applyFont="1" applyFill="1" applyBorder="1" applyAlignment="1" applyProtection="1">
      <alignment horizontal="left"/>
      <protection locked="0"/>
    </xf>
    <xf numFmtId="0" fontId="13" fillId="2" borderId="2" xfId="2" applyFont="1" applyFill="1" applyBorder="1" applyAlignment="1">
      <alignment horizontal="center" vertical="center" wrapText="1"/>
    </xf>
    <xf numFmtId="0" fontId="13" fillId="2" borderId="3" xfId="2" applyFont="1" applyFill="1" applyBorder="1" applyAlignment="1">
      <alignment horizontal="center" vertical="center" wrapText="1"/>
    </xf>
    <xf numFmtId="0" fontId="13" fillId="2" borderId="7" xfId="2" applyFont="1" applyFill="1" applyBorder="1" applyAlignment="1">
      <alignment horizontal="center" vertical="center" wrapText="1"/>
    </xf>
    <xf numFmtId="0" fontId="13" fillId="2" borderId="8" xfId="2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3" xfId="3" applyFont="1" applyFill="1" applyBorder="1" applyAlignment="1" applyProtection="1">
      <alignment horizontal="center" vertical="center" wrapText="1"/>
    </xf>
    <xf numFmtId="0" fontId="7" fillId="2" borderId="9" xfId="3" applyFont="1" applyFill="1" applyBorder="1" applyAlignment="1" applyProtection="1">
      <alignment horizontal="center" vertical="center" wrapText="1"/>
    </xf>
    <xf numFmtId="0" fontId="7" fillId="2" borderId="8" xfId="3" applyFont="1" applyFill="1" applyBorder="1" applyAlignment="1" applyProtection="1">
      <alignment horizontal="center" vertical="center" wrapText="1"/>
    </xf>
    <xf numFmtId="0" fontId="7" fillId="2" borderId="5" xfId="3" applyFont="1" applyFill="1" applyBorder="1" applyAlignment="1" applyProtection="1">
      <alignment horizontal="center" vertical="center" wrapText="1"/>
    </xf>
    <xf numFmtId="0" fontId="7" fillId="2" borderId="11" xfId="3" applyFont="1" applyFill="1" applyBorder="1" applyAlignment="1" applyProtection="1">
      <alignment horizontal="center" vertical="center" wrapText="1"/>
    </xf>
    <xf numFmtId="0" fontId="7" fillId="2" borderId="13" xfId="3" applyFont="1" applyFill="1" applyBorder="1" applyAlignment="1" applyProtection="1">
      <alignment horizontal="center" vertical="center" wrapText="1"/>
    </xf>
    <xf numFmtId="0" fontId="8" fillId="0" borderId="19" xfId="2" applyFont="1" applyFill="1" applyBorder="1" applyAlignment="1" applyProtection="1">
      <alignment horizontal="left" vertical="center"/>
      <protection locked="0"/>
    </xf>
    <xf numFmtId="0" fontId="8" fillId="0" borderId="0" xfId="2" applyFont="1" applyFill="1" applyBorder="1" applyAlignment="1" applyProtection="1">
      <alignment horizontal="left"/>
      <protection locked="0"/>
    </xf>
  </cellXfs>
  <cellStyles count="8">
    <cellStyle name="Normal" xfId="0" builtinId="0"/>
    <cellStyle name="Normal 2_Copy of Xl0000049" xfId="7"/>
    <cellStyle name="Normal 3 2" xfId="5"/>
    <cellStyle name="Normal 5 2" xfId="2"/>
    <cellStyle name="Normal 7" xfId="3"/>
    <cellStyle name="Normal_Podaci" xfId="4"/>
    <cellStyle name="Normalno 2 2" xfId="1"/>
    <cellStyle name="Obično_List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91"/>
  <sheetViews>
    <sheetView view="pageBreakPreview" zoomScale="80" zoomScaleNormal="68" zoomScaleSheetLayoutView="80" workbookViewId="0">
      <pane xSplit="5" ySplit="10" topLeftCell="F14" activePane="bottomRight" state="frozen"/>
      <selection pane="topRight" activeCell="F1" sqref="F1"/>
      <selection pane="bottomLeft" activeCell="A7" sqref="A7"/>
      <selection pane="bottomRight" activeCell="D2" sqref="D2"/>
    </sheetView>
  </sheetViews>
  <sheetFormatPr defaultRowHeight="15" x14ac:dyDescent="0.25"/>
  <cols>
    <col min="1" max="1" width="8.5703125" style="5" customWidth="1"/>
    <col min="2" max="2" width="63.140625" style="5" customWidth="1"/>
    <col min="3" max="3" width="18.5703125" style="5" customWidth="1"/>
    <col min="4" max="4" width="18.28515625" style="83" customWidth="1"/>
    <col min="5" max="5" width="17.42578125" style="5" customWidth="1"/>
    <col min="6" max="7" width="14" style="5" customWidth="1"/>
    <col min="8" max="10" width="14.5703125" style="5" customWidth="1"/>
    <col min="11" max="11" width="14" style="5" customWidth="1"/>
    <col min="12" max="12" width="17.140625" style="5" customWidth="1"/>
    <col min="13" max="13" width="16.7109375" style="5" customWidth="1"/>
    <col min="14" max="16384" width="9.140625" style="5"/>
  </cols>
  <sheetData>
    <row r="1" spans="1:13" ht="21" customHeight="1" x14ac:dyDescent="0.25">
      <c r="A1" s="87" t="s">
        <v>0</v>
      </c>
      <c r="B1" s="87"/>
      <c r="C1" s="1"/>
      <c r="D1" s="73"/>
      <c r="E1" s="2"/>
      <c r="F1" s="1"/>
      <c r="G1" s="2"/>
      <c r="H1" s="3"/>
      <c r="I1" s="4"/>
      <c r="J1" s="4"/>
      <c r="K1" s="4"/>
      <c r="L1" s="3"/>
      <c r="M1" s="3"/>
    </row>
    <row r="2" spans="1:13" ht="15.75" thickBot="1" x14ac:dyDescent="0.3">
      <c r="A2" s="88" t="s">
        <v>1</v>
      </c>
      <c r="B2" s="88"/>
      <c r="C2" s="6"/>
      <c r="D2" s="74"/>
      <c r="E2" s="7"/>
      <c r="F2" s="6"/>
      <c r="G2" s="6"/>
      <c r="H2" s="8"/>
      <c r="I2" s="8"/>
      <c r="J2" s="8"/>
      <c r="K2" s="8"/>
      <c r="L2" s="8"/>
      <c r="M2" s="8"/>
    </row>
    <row r="3" spans="1:13" ht="21.75" customHeight="1" thickTop="1" x14ac:dyDescent="0.25">
      <c r="A3" s="89" t="s">
        <v>348</v>
      </c>
      <c r="B3" s="89"/>
      <c r="C3" s="6"/>
      <c r="D3" s="74"/>
      <c r="E3" s="7"/>
      <c r="F3" s="6"/>
      <c r="G3" s="6"/>
      <c r="H3" s="8"/>
      <c r="I3" s="8"/>
      <c r="J3" s="8"/>
      <c r="K3" s="8"/>
      <c r="L3" s="8"/>
      <c r="M3" s="8"/>
    </row>
    <row r="4" spans="1:13" x14ac:dyDescent="0.25">
      <c r="A4" s="72" t="s">
        <v>350</v>
      </c>
      <c r="B4" s="71"/>
      <c r="C4" s="6"/>
      <c r="D4" s="74"/>
      <c r="E4" s="7"/>
      <c r="F4" s="6"/>
      <c r="G4" s="6"/>
      <c r="H4" s="8"/>
      <c r="I4" s="8"/>
      <c r="J4" s="8"/>
      <c r="K4" s="8"/>
      <c r="L4" s="8"/>
      <c r="M4" s="8"/>
    </row>
    <row r="5" spans="1:13" x14ac:dyDescent="0.25">
      <c r="A5" s="72" t="s">
        <v>349</v>
      </c>
      <c r="B5" s="71"/>
      <c r="C5" s="6"/>
      <c r="D5" s="74"/>
      <c r="E5" s="7"/>
      <c r="F5" s="6"/>
      <c r="G5" s="6"/>
      <c r="H5" s="8"/>
      <c r="I5" s="8"/>
      <c r="J5" s="8"/>
      <c r="K5" s="8"/>
      <c r="L5" s="8"/>
      <c r="M5" s="8"/>
    </row>
    <row r="6" spans="1:13" ht="11.25" customHeight="1" thickBot="1" x14ac:dyDescent="0.3">
      <c r="A6" s="70"/>
      <c r="B6" s="70"/>
      <c r="C6" s="6"/>
      <c r="D6" s="74"/>
      <c r="E6" s="7"/>
      <c r="F6" s="6"/>
      <c r="G6" s="6"/>
      <c r="H6" s="8"/>
      <c r="I6" s="8"/>
      <c r="J6" s="8"/>
      <c r="K6" s="8"/>
      <c r="L6" s="8"/>
      <c r="M6" s="8"/>
    </row>
    <row r="7" spans="1:13" ht="15.75" thickTop="1" x14ac:dyDescent="0.25">
      <c r="A7" s="90" t="s">
        <v>2</v>
      </c>
      <c r="B7" s="91"/>
      <c r="C7" s="96" t="s">
        <v>3</v>
      </c>
      <c r="D7" s="84" t="s">
        <v>351</v>
      </c>
      <c r="E7" s="99" t="s">
        <v>4</v>
      </c>
      <c r="F7" s="94" t="s">
        <v>5</v>
      </c>
      <c r="G7" s="94"/>
      <c r="H7" s="94"/>
      <c r="I7" s="94"/>
      <c r="J7" s="94"/>
      <c r="K7" s="94"/>
      <c r="L7" s="94"/>
      <c r="M7" s="95"/>
    </row>
    <row r="8" spans="1:13" x14ac:dyDescent="0.25">
      <c r="A8" s="92"/>
      <c r="B8" s="93"/>
      <c r="C8" s="97"/>
      <c r="D8" s="9">
        <v>11</v>
      </c>
      <c r="E8" s="100"/>
      <c r="F8" s="10">
        <v>31</v>
      </c>
      <c r="G8" s="10">
        <v>43</v>
      </c>
      <c r="H8" s="10">
        <v>52</v>
      </c>
      <c r="I8" s="10">
        <v>51</v>
      </c>
      <c r="J8" s="10">
        <v>56</v>
      </c>
      <c r="K8" s="10">
        <v>61</v>
      </c>
      <c r="L8" s="10">
        <v>71</v>
      </c>
      <c r="M8" s="10">
        <v>81</v>
      </c>
    </row>
    <row r="9" spans="1:13" ht="105" x14ac:dyDescent="0.25">
      <c r="A9" s="11" t="s">
        <v>6</v>
      </c>
      <c r="B9" s="12" t="s">
        <v>7</v>
      </c>
      <c r="C9" s="98"/>
      <c r="D9" s="13" t="s">
        <v>347</v>
      </c>
      <c r="E9" s="101"/>
      <c r="F9" s="13" t="s">
        <v>8</v>
      </c>
      <c r="G9" s="13" t="s">
        <v>9</v>
      </c>
      <c r="H9" s="13" t="s">
        <v>10</v>
      </c>
      <c r="I9" s="13" t="s">
        <v>11</v>
      </c>
      <c r="J9" s="14" t="s">
        <v>12</v>
      </c>
      <c r="K9" s="13" t="s">
        <v>13</v>
      </c>
      <c r="L9" s="13" t="s">
        <v>14</v>
      </c>
      <c r="M9" s="15" t="s">
        <v>15</v>
      </c>
    </row>
    <row r="10" spans="1:13" ht="30" x14ac:dyDescent="0.25">
      <c r="A10" s="16">
        <v>1</v>
      </c>
      <c r="B10" s="16">
        <v>2</v>
      </c>
      <c r="C10" s="17" t="s">
        <v>16</v>
      </c>
      <c r="D10" s="18">
        <v>4</v>
      </c>
      <c r="E10" s="17" t="s">
        <v>17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9">
        <v>11</v>
      </c>
      <c r="L10" s="19">
        <v>12</v>
      </c>
      <c r="M10" s="19">
        <v>13</v>
      </c>
    </row>
    <row r="11" spans="1:13" s="23" customFormat="1" ht="26.25" customHeight="1" x14ac:dyDescent="0.25">
      <c r="A11" s="20" t="s">
        <v>18</v>
      </c>
      <c r="B11" s="21" t="s">
        <v>19</v>
      </c>
      <c r="C11" s="22">
        <f t="shared" ref="C11:M11" si="0">C12+C39+C55+C62+C74+C69</f>
        <v>0</v>
      </c>
      <c r="D11" s="75">
        <f t="shared" si="0"/>
        <v>0</v>
      </c>
      <c r="E11" s="22">
        <f t="shared" si="0"/>
        <v>0</v>
      </c>
      <c r="F11" s="22">
        <f t="shared" si="0"/>
        <v>0</v>
      </c>
      <c r="G11" s="22">
        <f t="shared" si="0"/>
        <v>0</v>
      </c>
      <c r="H11" s="22">
        <f t="shared" si="0"/>
        <v>0</v>
      </c>
      <c r="I11" s="22">
        <f t="shared" si="0"/>
        <v>0</v>
      </c>
      <c r="J11" s="22">
        <f t="shared" si="0"/>
        <v>0</v>
      </c>
      <c r="K11" s="22">
        <f t="shared" si="0"/>
        <v>0</v>
      </c>
      <c r="L11" s="22">
        <f t="shared" si="0"/>
        <v>0</v>
      </c>
      <c r="M11" s="22">
        <f t="shared" si="0"/>
        <v>0</v>
      </c>
    </row>
    <row r="12" spans="1:13" s="23" customFormat="1" ht="26.25" customHeight="1" x14ac:dyDescent="0.25">
      <c r="A12" s="20">
        <v>63</v>
      </c>
      <c r="B12" s="21" t="s">
        <v>20</v>
      </c>
      <c r="C12" s="22">
        <f>C13+C16+C21+C24+C27+C30+C33+C36</f>
        <v>0</v>
      </c>
      <c r="D12" s="75">
        <f t="shared" ref="D12:M12" si="1">D13+D16+D21+D24+D27+D30+D33+D36</f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  <c r="I12" s="22">
        <f t="shared" si="1"/>
        <v>0</v>
      </c>
      <c r="J12" s="22">
        <f t="shared" si="1"/>
        <v>0</v>
      </c>
      <c r="K12" s="22">
        <f t="shared" si="1"/>
        <v>0</v>
      </c>
      <c r="L12" s="22">
        <f t="shared" si="1"/>
        <v>0</v>
      </c>
      <c r="M12" s="22">
        <f t="shared" si="1"/>
        <v>0</v>
      </c>
    </row>
    <row r="13" spans="1:13" s="23" customFormat="1" ht="26.25" customHeight="1" x14ac:dyDescent="0.25">
      <c r="A13" s="20">
        <v>631</v>
      </c>
      <c r="B13" s="21" t="s">
        <v>21</v>
      </c>
      <c r="C13" s="22">
        <f t="shared" ref="C13:M13" si="2">C14+C15</f>
        <v>0</v>
      </c>
      <c r="D13" s="75">
        <f t="shared" si="2"/>
        <v>0</v>
      </c>
      <c r="E13" s="22">
        <f t="shared" si="2"/>
        <v>0</v>
      </c>
      <c r="F13" s="22">
        <f t="shared" si="2"/>
        <v>0</v>
      </c>
      <c r="G13" s="22">
        <f t="shared" si="2"/>
        <v>0</v>
      </c>
      <c r="H13" s="22">
        <f t="shared" si="2"/>
        <v>0</v>
      </c>
      <c r="I13" s="22">
        <f t="shared" si="2"/>
        <v>0</v>
      </c>
      <c r="J13" s="22">
        <f t="shared" si="2"/>
        <v>0</v>
      </c>
      <c r="K13" s="22">
        <f t="shared" si="2"/>
        <v>0</v>
      </c>
      <c r="L13" s="22">
        <f t="shared" si="2"/>
        <v>0</v>
      </c>
      <c r="M13" s="22">
        <f t="shared" si="2"/>
        <v>0</v>
      </c>
    </row>
    <row r="14" spans="1:13" s="23" customFormat="1" ht="26.25" customHeight="1" x14ac:dyDescent="0.25">
      <c r="A14" s="24">
        <v>6311</v>
      </c>
      <c r="B14" s="25" t="s">
        <v>22</v>
      </c>
      <c r="C14" s="26">
        <f>SUM(D14:E14)</f>
        <v>0</v>
      </c>
      <c r="D14" s="76"/>
      <c r="E14" s="26">
        <f>SUM(F14:M14)</f>
        <v>0</v>
      </c>
      <c r="F14" s="28"/>
      <c r="G14" s="28"/>
      <c r="H14" s="28"/>
      <c r="I14" s="28"/>
      <c r="J14" s="28"/>
      <c r="K14" s="28"/>
      <c r="L14" s="28"/>
      <c r="M14" s="28"/>
    </row>
    <row r="15" spans="1:13" s="23" customFormat="1" ht="26.25" customHeight="1" x14ac:dyDescent="0.25">
      <c r="A15" s="24">
        <v>6312</v>
      </c>
      <c r="B15" s="25" t="s">
        <v>23</v>
      </c>
      <c r="C15" s="26">
        <f>SUM(D15:E15)</f>
        <v>0</v>
      </c>
      <c r="D15" s="76"/>
      <c r="E15" s="26">
        <f>SUM(F15:M15)</f>
        <v>0</v>
      </c>
      <c r="F15" s="28"/>
      <c r="G15" s="28"/>
      <c r="H15" s="28"/>
      <c r="I15" s="28"/>
      <c r="J15" s="28"/>
      <c r="K15" s="28"/>
      <c r="L15" s="28"/>
      <c r="M15" s="28"/>
    </row>
    <row r="16" spans="1:13" s="23" customFormat="1" ht="26.25" customHeight="1" x14ac:dyDescent="0.25">
      <c r="A16" s="20">
        <v>632</v>
      </c>
      <c r="B16" s="21" t="s">
        <v>24</v>
      </c>
      <c r="C16" s="22">
        <f t="shared" ref="C16:M16" si="3">SUM(C17:C20)</f>
        <v>0</v>
      </c>
      <c r="D16" s="75">
        <f t="shared" si="3"/>
        <v>0</v>
      </c>
      <c r="E16" s="22">
        <f t="shared" si="3"/>
        <v>0</v>
      </c>
      <c r="F16" s="22">
        <f t="shared" si="3"/>
        <v>0</v>
      </c>
      <c r="G16" s="22">
        <f t="shared" si="3"/>
        <v>0</v>
      </c>
      <c r="H16" s="22">
        <f t="shared" si="3"/>
        <v>0</v>
      </c>
      <c r="I16" s="22">
        <f t="shared" si="3"/>
        <v>0</v>
      </c>
      <c r="J16" s="22">
        <f t="shared" si="3"/>
        <v>0</v>
      </c>
      <c r="K16" s="22">
        <f t="shared" si="3"/>
        <v>0</v>
      </c>
      <c r="L16" s="22">
        <f t="shared" si="3"/>
        <v>0</v>
      </c>
      <c r="M16" s="22">
        <f t="shared" si="3"/>
        <v>0</v>
      </c>
    </row>
    <row r="17" spans="1:13" s="23" customFormat="1" ht="26.25" customHeight="1" x14ac:dyDescent="0.25">
      <c r="A17" s="24">
        <v>6321</v>
      </c>
      <c r="B17" s="25" t="s">
        <v>25</v>
      </c>
      <c r="C17" s="26">
        <f>SUM(D17:E17)</f>
        <v>0</v>
      </c>
      <c r="D17" s="76"/>
      <c r="E17" s="26">
        <f>SUM(F17:M17)</f>
        <v>0</v>
      </c>
      <c r="F17" s="28"/>
      <c r="G17" s="28"/>
      <c r="H17" s="28"/>
      <c r="I17" s="28"/>
      <c r="J17" s="28"/>
      <c r="K17" s="28"/>
      <c r="L17" s="28"/>
      <c r="M17" s="28"/>
    </row>
    <row r="18" spans="1:13" s="23" customFormat="1" ht="26.25" customHeight="1" x14ac:dyDescent="0.25">
      <c r="A18" s="24">
        <v>6322</v>
      </c>
      <c r="B18" s="25" t="s">
        <v>26</v>
      </c>
      <c r="C18" s="26">
        <f>SUM(D18:E18)</f>
        <v>0</v>
      </c>
      <c r="D18" s="76"/>
      <c r="E18" s="26">
        <f>SUM(F18:M18)</f>
        <v>0</v>
      </c>
      <c r="F18" s="28"/>
      <c r="G18" s="28"/>
      <c r="H18" s="28"/>
      <c r="I18" s="28"/>
      <c r="J18" s="28"/>
      <c r="K18" s="28"/>
      <c r="L18" s="28"/>
      <c r="M18" s="28"/>
    </row>
    <row r="19" spans="1:13" s="23" customFormat="1" ht="26.25" customHeight="1" x14ac:dyDescent="0.25">
      <c r="A19" s="24">
        <v>6323</v>
      </c>
      <c r="B19" s="25" t="s">
        <v>27</v>
      </c>
      <c r="C19" s="26">
        <f>SUM(D19:E19)</f>
        <v>0</v>
      </c>
      <c r="D19" s="76"/>
      <c r="E19" s="26">
        <f>SUM(F19:M19)</f>
        <v>0</v>
      </c>
      <c r="F19" s="28"/>
      <c r="G19" s="28"/>
      <c r="H19" s="28"/>
      <c r="I19" s="28"/>
      <c r="J19" s="28"/>
      <c r="K19" s="28"/>
      <c r="L19" s="28"/>
      <c r="M19" s="28"/>
    </row>
    <row r="20" spans="1:13" s="23" customFormat="1" ht="26.25" customHeight="1" x14ac:dyDescent="0.25">
      <c r="A20" s="24">
        <v>6324</v>
      </c>
      <c r="B20" s="25" t="s">
        <v>28</v>
      </c>
      <c r="C20" s="26">
        <f>SUM(D20:E20)</f>
        <v>0</v>
      </c>
      <c r="D20" s="76"/>
      <c r="E20" s="26">
        <f>SUM(F20:M20)</f>
        <v>0</v>
      </c>
      <c r="F20" s="28"/>
      <c r="G20" s="28"/>
      <c r="H20" s="28"/>
      <c r="I20" s="28"/>
      <c r="J20" s="28"/>
      <c r="K20" s="28"/>
      <c r="L20" s="28"/>
      <c r="M20" s="28"/>
    </row>
    <row r="21" spans="1:13" s="23" customFormat="1" ht="26.25" customHeight="1" x14ac:dyDescent="0.25">
      <c r="A21" s="20">
        <v>633</v>
      </c>
      <c r="B21" s="21" t="s">
        <v>29</v>
      </c>
      <c r="C21" s="22">
        <f t="shared" ref="C21:M21" si="4">SUM(C22:C23)</f>
        <v>0</v>
      </c>
      <c r="D21" s="75">
        <f t="shared" si="4"/>
        <v>0</v>
      </c>
      <c r="E21" s="22">
        <f t="shared" si="4"/>
        <v>0</v>
      </c>
      <c r="F21" s="22">
        <f t="shared" si="4"/>
        <v>0</v>
      </c>
      <c r="G21" s="22">
        <f t="shared" si="4"/>
        <v>0</v>
      </c>
      <c r="H21" s="22">
        <f t="shared" si="4"/>
        <v>0</v>
      </c>
      <c r="I21" s="22">
        <f t="shared" si="4"/>
        <v>0</v>
      </c>
      <c r="J21" s="22">
        <f t="shared" si="4"/>
        <v>0</v>
      </c>
      <c r="K21" s="22">
        <f t="shared" si="4"/>
        <v>0</v>
      </c>
      <c r="L21" s="22">
        <f t="shared" si="4"/>
        <v>0</v>
      </c>
      <c r="M21" s="22">
        <f t="shared" si="4"/>
        <v>0</v>
      </c>
    </row>
    <row r="22" spans="1:13" s="23" customFormat="1" ht="26.25" customHeight="1" x14ac:dyDescent="0.25">
      <c r="A22" s="24">
        <v>6331</v>
      </c>
      <c r="B22" s="25" t="s">
        <v>30</v>
      </c>
      <c r="C22" s="26">
        <f>SUM(D22:E22)</f>
        <v>0</v>
      </c>
      <c r="D22" s="76"/>
      <c r="E22" s="26">
        <f>SUM(F22:M22)</f>
        <v>0</v>
      </c>
      <c r="F22" s="28"/>
      <c r="G22" s="28"/>
      <c r="H22" s="28"/>
      <c r="I22" s="28"/>
      <c r="J22" s="28"/>
      <c r="K22" s="28"/>
      <c r="L22" s="28"/>
      <c r="M22" s="28"/>
    </row>
    <row r="23" spans="1:13" s="23" customFormat="1" ht="26.25" customHeight="1" x14ac:dyDescent="0.25">
      <c r="A23" s="24">
        <v>6332</v>
      </c>
      <c r="B23" s="25" t="s">
        <v>31</v>
      </c>
      <c r="C23" s="26">
        <f>SUM(D23:E23)</f>
        <v>0</v>
      </c>
      <c r="D23" s="76"/>
      <c r="E23" s="26">
        <f>SUM(F23:M23)</f>
        <v>0</v>
      </c>
      <c r="F23" s="28"/>
      <c r="G23" s="28"/>
      <c r="H23" s="28"/>
      <c r="I23" s="28"/>
      <c r="J23" s="28"/>
      <c r="K23" s="28"/>
      <c r="L23" s="28"/>
      <c r="M23" s="28"/>
    </row>
    <row r="24" spans="1:13" s="23" customFormat="1" ht="26.25" customHeight="1" x14ac:dyDescent="0.25">
      <c r="A24" s="20">
        <v>634</v>
      </c>
      <c r="B24" s="21" t="s">
        <v>32</v>
      </c>
      <c r="C24" s="22">
        <f t="shared" ref="C24:M24" si="5">SUM(C25:C26)</f>
        <v>0</v>
      </c>
      <c r="D24" s="75">
        <f t="shared" si="5"/>
        <v>0</v>
      </c>
      <c r="E24" s="22">
        <f t="shared" si="5"/>
        <v>0</v>
      </c>
      <c r="F24" s="22">
        <f t="shared" si="5"/>
        <v>0</v>
      </c>
      <c r="G24" s="22">
        <f t="shared" si="5"/>
        <v>0</v>
      </c>
      <c r="H24" s="22">
        <f t="shared" si="5"/>
        <v>0</v>
      </c>
      <c r="I24" s="22">
        <f t="shared" si="5"/>
        <v>0</v>
      </c>
      <c r="J24" s="22">
        <f t="shared" si="5"/>
        <v>0</v>
      </c>
      <c r="K24" s="22">
        <f t="shared" si="5"/>
        <v>0</v>
      </c>
      <c r="L24" s="22">
        <f t="shared" si="5"/>
        <v>0</v>
      </c>
      <c r="M24" s="22">
        <f t="shared" si="5"/>
        <v>0</v>
      </c>
    </row>
    <row r="25" spans="1:13" s="23" customFormat="1" ht="26.25" customHeight="1" x14ac:dyDescent="0.25">
      <c r="A25" s="24">
        <v>6341</v>
      </c>
      <c r="B25" s="25" t="s">
        <v>33</v>
      </c>
      <c r="C25" s="26">
        <f>SUM(D25:E25)</f>
        <v>0</v>
      </c>
      <c r="D25" s="76"/>
      <c r="E25" s="26">
        <f>SUM(F25:M25)</f>
        <v>0</v>
      </c>
      <c r="F25" s="27"/>
      <c r="G25" s="27"/>
      <c r="H25" s="28"/>
      <c r="I25" s="27"/>
      <c r="J25" s="27"/>
      <c r="K25" s="27"/>
      <c r="L25" s="27"/>
      <c r="M25" s="27"/>
    </row>
    <row r="26" spans="1:13" s="23" customFormat="1" ht="26.25" customHeight="1" x14ac:dyDescent="0.25">
      <c r="A26" s="24">
        <v>6342</v>
      </c>
      <c r="B26" s="25" t="s">
        <v>34</v>
      </c>
      <c r="C26" s="26">
        <f>SUM(D26:E26)</f>
        <v>0</v>
      </c>
      <c r="D26" s="76"/>
      <c r="E26" s="26">
        <f>SUM(F26:M26)</f>
        <v>0</v>
      </c>
      <c r="F26" s="27"/>
      <c r="G26" s="27"/>
      <c r="H26" s="28"/>
      <c r="I26" s="27"/>
      <c r="J26" s="27"/>
      <c r="K26" s="27"/>
      <c r="L26" s="27"/>
      <c r="M26" s="27"/>
    </row>
    <row r="27" spans="1:13" s="23" customFormat="1" ht="26.25" customHeight="1" x14ac:dyDescent="0.25">
      <c r="A27" s="20">
        <v>635</v>
      </c>
      <c r="B27" s="21" t="s">
        <v>35</v>
      </c>
      <c r="C27" s="22">
        <f t="shared" ref="C27:M27" si="6">SUM(C28:C29)</f>
        <v>0</v>
      </c>
      <c r="D27" s="75">
        <f t="shared" si="6"/>
        <v>0</v>
      </c>
      <c r="E27" s="22">
        <f t="shared" si="6"/>
        <v>0</v>
      </c>
      <c r="F27" s="22">
        <f t="shared" si="6"/>
        <v>0</v>
      </c>
      <c r="G27" s="22">
        <f t="shared" si="6"/>
        <v>0</v>
      </c>
      <c r="H27" s="22">
        <f t="shared" si="6"/>
        <v>0</v>
      </c>
      <c r="I27" s="22">
        <f t="shared" si="6"/>
        <v>0</v>
      </c>
      <c r="J27" s="22">
        <f t="shared" si="6"/>
        <v>0</v>
      </c>
      <c r="K27" s="22">
        <f t="shared" si="6"/>
        <v>0</v>
      </c>
      <c r="L27" s="22">
        <f t="shared" si="6"/>
        <v>0</v>
      </c>
      <c r="M27" s="22">
        <f t="shared" si="6"/>
        <v>0</v>
      </c>
    </row>
    <row r="28" spans="1:13" s="23" customFormat="1" ht="26.25" customHeight="1" x14ac:dyDescent="0.25">
      <c r="A28" s="24">
        <v>6351</v>
      </c>
      <c r="B28" s="25" t="s">
        <v>36</v>
      </c>
      <c r="C28" s="26">
        <f>SUM(D28:E28)</f>
        <v>0</v>
      </c>
      <c r="D28" s="76"/>
      <c r="E28" s="26">
        <f>SUM(F28:M28)</f>
        <v>0</v>
      </c>
      <c r="F28" s="28"/>
      <c r="G28" s="28"/>
      <c r="H28" s="28"/>
      <c r="I28" s="28"/>
      <c r="J28" s="28"/>
      <c r="K28" s="28"/>
      <c r="L28" s="28"/>
      <c r="M28" s="28"/>
    </row>
    <row r="29" spans="1:13" s="23" customFormat="1" ht="26.25" customHeight="1" x14ac:dyDescent="0.25">
      <c r="A29" s="24">
        <v>6352</v>
      </c>
      <c r="B29" s="25" t="s">
        <v>37</v>
      </c>
      <c r="C29" s="26">
        <f>SUM(D29:E29)</f>
        <v>0</v>
      </c>
      <c r="D29" s="76"/>
      <c r="E29" s="26">
        <f>SUM(F29:M29)</f>
        <v>0</v>
      </c>
      <c r="F29" s="28"/>
      <c r="G29" s="28"/>
      <c r="H29" s="28"/>
      <c r="I29" s="28"/>
      <c r="J29" s="28"/>
      <c r="K29" s="28"/>
      <c r="L29" s="28"/>
      <c r="M29" s="28"/>
    </row>
    <row r="30" spans="1:13" s="23" customFormat="1" ht="26.25" customHeight="1" x14ac:dyDescent="0.25">
      <c r="A30" s="20" t="s">
        <v>38</v>
      </c>
      <c r="B30" s="29" t="s">
        <v>39</v>
      </c>
      <c r="C30" s="22">
        <f t="shared" ref="C30:M30" si="7">SUM(C31:C32)</f>
        <v>0</v>
      </c>
      <c r="D30" s="75">
        <f t="shared" si="7"/>
        <v>0</v>
      </c>
      <c r="E30" s="22">
        <f t="shared" si="7"/>
        <v>0</v>
      </c>
      <c r="F30" s="22">
        <f t="shared" si="7"/>
        <v>0</v>
      </c>
      <c r="G30" s="22">
        <f t="shared" si="7"/>
        <v>0</v>
      </c>
      <c r="H30" s="22">
        <f t="shared" si="7"/>
        <v>0</v>
      </c>
      <c r="I30" s="22">
        <f t="shared" si="7"/>
        <v>0</v>
      </c>
      <c r="J30" s="22">
        <f t="shared" si="7"/>
        <v>0</v>
      </c>
      <c r="K30" s="22">
        <f t="shared" si="7"/>
        <v>0</v>
      </c>
      <c r="L30" s="22">
        <f t="shared" si="7"/>
        <v>0</v>
      </c>
      <c r="M30" s="22">
        <f t="shared" si="7"/>
        <v>0</v>
      </c>
    </row>
    <row r="31" spans="1:13" s="23" customFormat="1" ht="26.25" customHeight="1" x14ac:dyDescent="0.25">
      <c r="A31" s="24" t="s">
        <v>40</v>
      </c>
      <c r="B31" s="25" t="s">
        <v>41</v>
      </c>
      <c r="C31" s="26">
        <f>SUM(D31:E31)</f>
        <v>0</v>
      </c>
      <c r="D31" s="76"/>
      <c r="E31" s="26">
        <f>SUM(F31:M31)</f>
        <v>0</v>
      </c>
      <c r="F31" s="27"/>
      <c r="G31" s="27"/>
      <c r="H31" s="28"/>
      <c r="I31" s="27"/>
      <c r="J31" s="27"/>
      <c r="K31" s="27"/>
      <c r="L31" s="27"/>
      <c r="M31" s="27"/>
    </row>
    <row r="32" spans="1:13" s="23" customFormat="1" ht="26.25" customHeight="1" x14ac:dyDescent="0.25">
      <c r="A32" s="24" t="s">
        <v>42</v>
      </c>
      <c r="B32" s="25" t="s">
        <v>43</v>
      </c>
      <c r="C32" s="26">
        <f>SUM(D32:E32)</f>
        <v>0</v>
      </c>
      <c r="D32" s="76"/>
      <c r="E32" s="26">
        <f>SUM(F32:M32)</f>
        <v>0</v>
      </c>
      <c r="F32" s="27"/>
      <c r="G32" s="27"/>
      <c r="H32" s="28"/>
      <c r="I32" s="27"/>
      <c r="J32" s="27"/>
      <c r="K32" s="27"/>
      <c r="L32" s="27"/>
      <c r="M32" s="27"/>
    </row>
    <row r="33" spans="1:13" s="23" customFormat="1" ht="26.25" customHeight="1" x14ac:dyDescent="0.25">
      <c r="A33" s="20" t="s">
        <v>44</v>
      </c>
      <c r="B33" s="21" t="s">
        <v>45</v>
      </c>
      <c r="C33" s="22">
        <f t="shared" ref="C33:M33" si="8">SUM(C34:C35)</f>
        <v>0</v>
      </c>
      <c r="D33" s="75">
        <f t="shared" si="8"/>
        <v>0</v>
      </c>
      <c r="E33" s="22">
        <f t="shared" si="8"/>
        <v>0</v>
      </c>
      <c r="F33" s="22">
        <f t="shared" si="8"/>
        <v>0</v>
      </c>
      <c r="G33" s="22">
        <f t="shared" si="8"/>
        <v>0</v>
      </c>
      <c r="H33" s="22">
        <f t="shared" si="8"/>
        <v>0</v>
      </c>
      <c r="I33" s="22">
        <f t="shared" si="8"/>
        <v>0</v>
      </c>
      <c r="J33" s="22">
        <f t="shared" si="8"/>
        <v>0</v>
      </c>
      <c r="K33" s="22">
        <f t="shared" si="8"/>
        <v>0</v>
      </c>
      <c r="L33" s="22">
        <f t="shared" si="8"/>
        <v>0</v>
      </c>
      <c r="M33" s="22">
        <f t="shared" si="8"/>
        <v>0</v>
      </c>
    </row>
    <row r="34" spans="1:13" s="23" customFormat="1" ht="26.25" customHeight="1" x14ac:dyDescent="0.25">
      <c r="A34" s="24" t="s">
        <v>46</v>
      </c>
      <c r="B34" s="25" t="s">
        <v>47</v>
      </c>
      <c r="C34" s="26">
        <f>SUM(D34:E34)</f>
        <v>0</v>
      </c>
      <c r="D34" s="76"/>
      <c r="E34" s="26">
        <f>SUM(F34:M34)</f>
        <v>0</v>
      </c>
      <c r="F34" s="28"/>
      <c r="G34" s="28"/>
      <c r="H34" s="28"/>
      <c r="I34" s="28"/>
      <c r="J34" s="28"/>
      <c r="K34" s="28"/>
      <c r="L34" s="28"/>
      <c r="M34" s="28"/>
    </row>
    <row r="35" spans="1:13" s="23" customFormat="1" ht="26.25" customHeight="1" x14ac:dyDescent="0.25">
      <c r="A35" s="24" t="s">
        <v>48</v>
      </c>
      <c r="B35" s="25" t="s">
        <v>49</v>
      </c>
      <c r="C35" s="26">
        <f>SUM(D35:E35)</f>
        <v>0</v>
      </c>
      <c r="D35" s="76"/>
      <c r="E35" s="26">
        <f>SUM(F35:M35)</f>
        <v>0</v>
      </c>
      <c r="F35" s="28"/>
      <c r="G35" s="28"/>
      <c r="H35" s="28"/>
      <c r="I35" s="28"/>
      <c r="J35" s="28"/>
      <c r="K35" s="28"/>
      <c r="L35" s="28"/>
      <c r="M35" s="28"/>
    </row>
    <row r="36" spans="1:13" s="23" customFormat="1" ht="26.25" customHeight="1" x14ac:dyDescent="0.25">
      <c r="A36" s="20" t="s">
        <v>50</v>
      </c>
      <c r="B36" s="21" t="s">
        <v>51</v>
      </c>
      <c r="C36" s="22">
        <f t="shared" ref="C36:M36" si="9">SUM(C37:C38)</f>
        <v>0</v>
      </c>
      <c r="D36" s="75">
        <f t="shared" si="9"/>
        <v>0</v>
      </c>
      <c r="E36" s="22">
        <f t="shared" si="9"/>
        <v>0</v>
      </c>
      <c r="F36" s="22">
        <f t="shared" si="9"/>
        <v>0</v>
      </c>
      <c r="G36" s="22">
        <f t="shared" si="9"/>
        <v>0</v>
      </c>
      <c r="H36" s="22">
        <f t="shared" si="9"/>
        <v>0</v>
      </c>
      <c r="I36" s="22">
        <f t="shared" si="9"/>
        <v>0</v>
      </c>
      <c r="J36" s="22">
        <f t="shared" si="9"/>
        <v>0</v>
      </c>
      <c r="K36" s="22">
        <f t="shared" si="9"/>
        <v>0</v>
      </c>
      <c r="L36" s="22">
        <f t="shared" si="9"/>
        <v>0</v>
      </c>
      <c r="M36" s="22">
        <f t="shared" si="9"/>
        <v>0</v>
      </c>
    </row>
    <row r="37" spans="1:13" s="23" customFormat="1" ht="26.25" customHeight="1" x14ac:dyDescent="0.25">
      <c r="A37" s="30" t="s">
        <v>52</v>
      </c>
      <c r="B37" s="31" t="s">
        <v>53</v>
      </c>
      <c r="C37" s="26">
        <f>SUM(D37:E37)</f>
        <v>0</v>
      </c>
      <c r="D37" s="76"/>
      <c r="E37" s="26">
        <f>SUM(F37:M37)</f>
        <v>0</v>
      </c>
      <c r="F37" s="28"/>
      <c r="G37" s="28"/>
      <c r="H37" s="28"/>
      <c r="I37" s="28"/>
      <c r="J37" s="28"/>
      <c r="K37" s="28"/>
      <c r="L37" s="28"/>
      <c r="M37" s="28"/>
    </row>
    <row r="38" spans="1:13" s="23" customFormat="1" ht="26.25" customHeight="1" x14ac:dyDescent="0.25">
      <c r="A38" s="30" t="s">
        <v>54</v>
      </c>
      <c r="B38" s="31" t="s">
        <v>55</v>
      </c>
      <c r="C38" s="26">
        <f>SUM(D38:E38)</f>
        <v>0</v>
      </c>
      <c r="D38" s="76"/>
      <c r="E38" s="26">
        <f>SUM(F38:M38)</f>
        <v>0</v>
      </c>
      <c r="F38" s="28"/>
      <c r="G38" s="28"/>
      <c r="H38" s="28"/>
      <c r="I38" s="28"/>
      <c r="J38" s="28"/>
      <c r="K38" s="28"/>
      <c r="L38" s="28"/>
      <c r="M38" s="28"/>
    </row>
    <row r="39" spans="1:13" s="23" customFormat="1" ht="26.25" customHeight="1" x14ac:dyDescent="0.25">
      <c r="A39" s="20">
        <v>64</v>
      </c>
      <c r="B39" s="21" t="s">
        <v>56</v>
      </c>
      <c r="C39" s="22">
        <f t="shared" ref="C39:M39" si="10">C40+C48+C53</f>
        <v>0</v>
      </c>
      <c r="D39" s="75">
        <f t="shared" si="10"/>
        <v>0</v>
      </c>
      <c r="E39" s="22">
        <f t="shared" si="10"/>
        <v>0</v>
      </c>
      <c r="F39" s="22">
        <f t="shared" si="10"/>
        <v>0</v>
      </c>
      <c r="G39" s="22">
        <f t="shared" si="10"/>
        <v>0</v>
      </c>
      <c r="H39" s="22">
        <f t="shared" si="10"/>
        <v>0</v>
      </c>
      <c r="I39" s="22">
        <f t="shared" si="10"/>
        <v>0</v>
      </c>
      <c r="J39" s="22">
        <f t="shared" si="10"/>
        <v>0</v>
      </c>
      <c r="K39" s="22">
        <f t="shared" si="10"/>
        <v>0</v>
      </c>
      <c r="L39" s="22">
        <f t="shared" si="10"/>
        <v>0</v>
      </c>
      <c r="M39" s="22">
        <f t="shared" si="10"/>
        <v>0</v>
      </c>
    </row>
    <row r="40" spans="1:13" s="23" customFormat="1" ht="26.25" customHeight="1" x14ac:dyDescent="0.25">
      <c r="A40" s="20">
        <v>641</v>
      </c>
      <c r="B40" s="21" t="s">
        <v>57</v>
      </c>
      <c r="C40" s="22">
        <f t="shared" ref="C40:M40" si="11">SUM(C41:C47)</f>
        <v>0</v>
      </c>
      <c r="D40" s="75">
        <f t="shared" si="11"/>
        <v>0</v>
      </c>
      <c r="E40" s="22">
        <f t="shared" si="11"/>
        <v>0</v>
      </c>
      <c r="F40" s="22">
        <f t="shared" si="11"/>
        <v>0</v>
      </c>
      <c r="G40" s="22">
        <f t="shared" si="11"/>
        <v>0</v>
      </c>
      <c r="H40" s="22">
        <f t="shared" si="11"/>
        <v>0</v>
      </c>
      <c r="I40" s="22">
        <f t="shared" si="11"/>
        <v>0</v>
      </c>
      <c r="J40" s="22">
        <f t="shared" si="11"/>
        <v>0</v>
      </c>
      <c r="K40" s="22">
        <f t="shared" si="11"/>
        <v>0</v>
      </c>
      <c r="L40" s="22">
        <f t="shared" si="11"/>
        <v>0</v>
      </c>
      <c r="M40" s="22">
        <f t="shared" si="11"/>
        <v>0</v>
      </c>
    </row>
    <row r="41" spans="1:13" s="23" customFormat="1" ht="26.25" customHeight="1" x14ac:dyDescent="0.25">
      <c r="A41" s="24">
        <v>6412</v>
      </c>
      <c r="B41" s="25" t="s">
        <v>58</v>
      </c>
      <c r="C41" s="26">
        <f t="shared" ref="C41:C47" si="12">SUM(D41:E41)</f>
        <v>0</v>
      </c>
      <c r="D41" s="76"/>
      <c r="E41" s="26">
        <f t="shared" ref="E41:E47" si="13">SUM(F41:M41)</f>
        <v>0</v>
      </c>
      <c r="F41" s="28"/>
      <c r="G41" s="28"/>
      <c r="H41" s="28"/>
      <c r="I41" s="28"/>
      <c r="J41" s="28"/>
      <c r="K41" s="28"/>
      <c r="L41" s="28"/>
      <c r="M41" s="28"/>
    </row>
    <row r="42" spans="1:13" s="23" customFormat="1" ht="26.25" customHeight="1" x14ac:dyDescent="0.25">
      <c r="A42" s="24">
        <v>6413</v>
      </c>
      <c r="B42" s="25" t="s">
        <v>59</v>
      </c>
      <c r="C42" s="26">
        <f t="shared" si="12"/>
        <v>0</v>
      </c>
      <c r="D42" s="76"/>
      <c r="E42" s="26">
        <f t="shared" si="13"/>
        <v>0</v>
      </c>
      <c r="F42" s="28"/>
      <c r="G42" s="28"/>
      <c r="H42" s="28"/>
      <c r="I42" s="28"/>
      <c r="J42" s="28"/>
      <c r="K42" s="28"/>
      <c r="L42" s="28"/>
      <c r="M42" s="28"/>
    </row>
    <row r="43" spans="1:13" s="23" customFormat="1" ht="26.25" customHeight="1" x14ac:dyDescent="0.25">
      <c r="A43" s="24">
        <v>6414</v>
      </c>
      <c r="B43" s="25" t="s">
        <v>60</v>
      </c>
      <c r="C43" s="26">
        <f t="shared" si="12"/>
        <v>0</v>
      </c>
      <c r="D43" s="76"/>
      <c r="E43" s="26">
        <f t="shared" si="13"/>
        <v>0</v>
      </c>
      <c r="F43" s="28"/>
      <c r="G43" s="28"/>
      <c r="H43" s="28"/>
      <c r="I43" s="28"/>
      <c r="J43" s="28"/>
      <c r="K43" s="28"/>
      <c r="L43" s="28"/>
      <c r="M43" s="28"/>
    </row>
    <row r="44" spans="1:13" s="23" customFormat="1" ht="26.25" customHeight="1" x14ac:dyDescent="0.25">
      <c r="A44" s="24">
        <v>6415</v>
      </c>
      <c r="B44" s="25" t="s">
        <v>61</v>
      </c>
      <c r="C44" s="26">
        <f t="shared" si="12"/>
        <v>0</v>
      </c>
      <c r="D44" s="76"/>
      <c r="E44" s="26">
        <f t="shared" si="13"/>
        <v>0</v>
      </c>
      <c r="F44" s="28"/>
      <c r="G44" s="28"/>
      <c r="H44" s="28"/>
      <c r="I44" s="28"/>
      <c r="J44" s="28"/>
      <c r="K44" s="28"/>
      <c r="L44" s="28"/>
      <c r="M44" s="28"/>
    </row>
    <row r="45" spans="1:13" s="23" customFormat="1" ht="26.25" customHeight="1" x14ac:dyDescent="0.25">
      <c r="A45" s="24">
        <v>6416</v>
      </c>
      <c r="B45" s="25" t="s">
        <v>62</v>
      </c>
      <c r="C45" s="26">
        <f t="shared" si="12"/>
        <v>0</v>
      </c>
      <c r="D45" s="76"/>
      <c r="E45" s="26">
        <f t="shared" si="13"/>
        <v>0</v>
      </c>
      <c r="F45" s="28"/>
      <c r="G45" s="28"/>
      <c r="H45" s="28"/>
      <c r="I45" s="28"/>
      <c r="J45" s="28"/>
      <c r="K45" s="28"/>
      <c r="L45" s="28"/>
      <c r="M45" s="28"/>
    </row>
    <row r="46" spans="1:13" s="23" customFormat="1" ht="26.25" customHeight="1" x14ac:dyDescent="0.25">
      <c r="A46" s="24">
        <v>6417</v>
      </c>
      <c r="B46" s="25" t="s">
        <v>63</v>
      </c>
      <c r="C46" s="26">
        <f t="shared" si="12"/>
        <v>0</v>
      </c>
      <c r="D46" s="76"/>
      <c r="E46" s="26">
        <f t="shared" si="13"/>
        <v>0</v>
      </c>
      <c r="F46" s="28"/>
      <c r="G46" s="28"/>
      <c r="H46" s="28"/>
      <c r="I46" s="28"/>
      <c r="J46" s="28"/>
      <c r="K46" s="28"/>
      <c r="L46" s="28"/>
      <c r="M46" s="28"/>
    </row>
    <row r="47" spans="1:13" s="23" customFormat="1" ht="26.25" customHeight="1" x14ac:dyDescent="0.25">
      <c r="A47" s="24">
        <v>6419</v>
      </c>
      <c r="B47" s="25" t="s">
        <v>64</v>
      </c>
      <c r="C47" s="26">
        <f t="shared" si="12"/>
        <v>0</v>
      </c>
      <c r="D47" s="76"/>
      <c r="E47" s="26">
        <f t="shared" si="13"/>
        <v>0</v>
      </c>
      <c r="F47" s="28"/>
      <c r="G47" s="28"/>
      <c r="H47" s="28"/>
      <c r="I47" s="28"/>
      <c r="J47" s="28"/>
      <c r="K47" s="28"/>
      <c r="L47" s="28"/>
      <c r="M47" s="28"/>
    </row>
    <row r="48" spans="1:13" s="23" customFormat="1" ht="26.25" customHeight="1" x14ac:dyDescent="0.25">
      <c r="A48" s="20">
        <v>642</v>
      </c>
      <c r="B48" s="21" t="s">
        <v>65</v>
      </c>
      <c r="C48" s="22">
        <f t="shared" ref="C48:M48" si="14">SUM(C49:C52)</f>
        <v>0</v>
      </c>
      <c r="D48" s="75">
        <f t="shared" si="14"/>
        <v>0</v>
      </c>
      <c r="E48" s="22">
        <f t="shared" si="14"/>
        <v>0</v>
      </c>
      <c r="F48" s="22">
        <f t="shared" si="14"/>
        <v>0</v>
      </c>
      <c r="G48" s="22">
        <f t="shared" si="14"/>
        <v>0</v>
      </c>
      <c r="H48" s="22">
        <f t="shared" si="14"/>
        <v>0</v>
      </c>
      <c r="I48" s="22">
        <f t="shared" si="14"/>
        <v>0</v>
      </c>
      <c r="J48" s="22">
        <f t="shared" si="14"/>
        <v>0</v>
      </c>
      <c r="K48" s="22">
        <f t="shared" si="14"/>
        <v>0</v>
      </c>
      <c r="L48" s="22">
        <f t="shared" si="14"/>
        <v>0</v>
      </c>
      <c r="M48" s="22">
        <f t="shared" si="14"/>
        <v>0</v>
      </c>
    </row>
    <row r="49" spans="1:13" s="23" customFormat="1" ht="26.25" customHeight="1" x14ac:dyDescent="0.25">
      <c r="A49" s="24">
        <v>6422</v>
      </c>
      <c r="B49" s="25" t="s">
        <v>66</v>
      </c>
      <c r="C49" s="26">
        <f>SUM(D49:E49)</f>
        <v>0</v>
      </c>
      <c r="D49" s="76"/>
      <c r="E49" s="26">
        <f>SUM(F49:M49)</f>
        <v>0</v>
      </c>
      <c r="F49" s="28"/>
      <c r="G49" s="28"/>
      <c r="H49" s="28"/>
      <c r="I49" s="28"/>
      <c r="J49" s="28"/>
      <c r="K49" s="28"/>
      <c r="L49" s="28"/>
      <c r="M49" s="28"/>
    </row>
    <row r="50" spans="1:13" s="23" customFormat="1" ht="26.25" customHeight="1" x14ac:dyDescent="0.25">
      <c r="A50" s="24">
        <v>6423</v>
      </c>
      <c r="B50" s="25" t="s">
        <v>67</v>
      </c>
      <c r="C50" s="26">
        <f>SUM(D50:E50)</f>
        <v>0</v>
      </c>
      <c r="D50" s="76"/>
      <c r="E50" s="26">
        <f>SUM(F50:M50)</f>
        <v>0</v>
      </c>
      <c r="F50" s="28"/>
      <c r="G50" s="28"/>
      <c r="H50" s="28"/>
      <c r="I50" s="28"/>
      <c r="J50" s="28"/>
      <c r="K50" s="28"/>
      <c r="L50" s="28"/>
      <c r="M50" s="28"/>
    </row>
    <row r="51" spans="1:13" s="23" customFormat="1" ht="26.25" customHeight="1" x14ac:dyDescent="0.25">
      <c r="A51" s="24" t="s">
        <v>68</v>
      </c>
      <c r="B51" s="25" t="s">
        <v>69</v>
      </c>
      <c r="C51" s="26">
        <f>SUM(D51:E51)</f>
        <v>0</v>
      </c>
      <c r="D51" s="76"/>
      <c r="E51" s="26">
        <f>SUM(F51:M51)</f>
        <v>0</v>
      </c>
      <c r="F51" s="28"/>
      <c r="G51" s="28"/>
      <c r="H51" s="28"/>
      <c r="I51" s="28"/>
      <c r="J51" s="28"/>
      <c r="K51" s="28"/>
      <c r="L51" s="28"/>
      <c r="M51" s="28"/>
    </row>
    <row r="52" spans="1:13" s="23" customFormat="1" ht="26.25" customHeight="1" x14ac:dyDescent="0.25">
      <c r="A52" s="24">
        <v>6429</v>
      </c>
      <c r="B52" s="25" t="s">
        <v>70</v>
      </c>
      <c r="C52" s="26">
        <f>SUM(D52:E52)</f>
        <v>0</v>
      </c>
      <c r="D52" s="76"/>
      <c r="E52" s="26">
        <f>SUM(F52:M52)</f>
        <v>0</v>
      </c>
      <c r="F52" s="28"/>
      <c r="G52" s="28"/>
      <c r="H52" s="28"/>
      <c r="I52" s="28"/>
      <c r="J52" s="28"/>
      <c r="K52" s="28"/>
      <c r="L52" s="28"/>
      <c r="M52" s="28"/>
    </row>
    <row r="53" spans="1:13" s="23" customFormat="1" ht="26.25" customHeight="1" x14ac:dyDescent="0.25">
      <c r="A53" s="20">
        <v>643</v>
      </c>
      <c r="B53" s="21" t="s">
        <v>71</v>
      </c>
      <c r="C53" s="22">
        <f t="shared" ref="C53:M53" si="15">SUM(C54:C54)</f>
        <v>0</v>
      </c>
      <c r="D53" s="75">
        <f t="shared" si="15"/>
        <v>0</v>
      </c>
      <c r="E53" s="22">
        <f t="shared" si="15"/>
        <v>0</v>
      </c>
      <c r="F53" s="22">
        <f t="shared" si="15"/>
        <v>0</v>
      </c>
      <c r="G53" s="22">
        <f t="shared" si="15"/>
        <v>0</v>
      </c>
      <c r="H53" s="22">
        <f t="shared" si="15"/>
        <v>0</v>
      </c>
      <c r="I53" s="22">
        <f t="shared" si="15"/>
        <v>0</v>
      </c>
      <c r="J53" s="22">
        <f t="shared" si="15"/>
        <v>0</v>
      </c>
      <c r="K53" s="22">
        <f t="shared" si="15"/>
        <v>0</v>
      </c>
      <c r="L53" s="22">
        <f t="shared" si="15"/>
        <v>0</v>
      </c>
      <c r="M53" s="22">
        <f t="shared" si="15"/>
        <v>0</v>
      </c>
    </row>
    <row r="54" spans="1:13" s="23" customFormat="1" ht="26.25" customHeight="1" x14ac:dyDescent="0.25">
      <c r="A54" s="24">
        <v>6432</v>
      </c>
      <c r="B54" s="32" t="s">
        <v>72</v>
      </c>
      <c r="C54" s="26">
        <f>SUM(D54:E54)</f>
        <v>0</v>
      </c>
      <c r="D54" s="76"/>
      <c r="E54" s="26">
        <f>SUM(F54:M54)</f>
        <v>0</v>
      </c>
      <c r="F54" s="28"/>
      <c r="G54" s="28"/>
      <c r="H54" s="28"/>
      <c r="I54" s="28"/>
      <c r="J54" s="28"/>
      <c r="K54" s="28"/>
      <c r="L54" s="28"/>
      <c r="M54" s="28"/>
    </row>
    <row r="55" spans="1:13" s="23" customFormat="1" ht="26.25" customHeight="1" x14ac:dyDescent="0.25">
      <c r="A55" s="20">
        <v>65</v>
      </c>
      <c r="B55" s="21" t="s">
        <v>73</v>
      </c>
      <c r="C55" s="22">
        <f t="shared" ref="C55:M55" si="16">C56+C58</f>
        <v>0</v>
      </c>
      <c r="D55" s="75">
        <f t="shared" si="16"/>
        <v>0</v>
      </c>
      <c r="E55" s="22">
        <f t="shared" si="16"/>
        <v>0</v>
      </c>
      <c r="F55" s="22">
        <f t="shared" si="16"/>
        <v>0</v>
      </c>
      <c r="G55" s="22">
        <f t="shared" si="16"/>
        <v>0</v>
      </c>
      <c r="H55" s="22">
        <f t="shared" si="16"/>
        <v>0</v>
      </c>
      <c r="I55" s="22">
        <f t="shared" si="16"/>
        <v>0</v>
      </c>
      <c r="J55" s="22">
        <f t="shared" si="16"/>
        <v>0</v>
      </c>
      <c r="K55" s="22">
        <f t="shared" si="16"/>
        <v>0</v>
      </c>
      <c r="L55" s="22">
        <f t="shared" si="16"/>
        <v>0</v>
      </c>
      <c r="M55" s="22">
        <f t="shared" si="16"/>
        <v>0</v>
      </c>
    </row>
    <row r="56" spans="1:13" s="23" customFormat="1" ht="26.25" customHeight="1" x14ac:dyDescent="0.25">
      <c r="A56" s="20">
        <v>651</v>
      </c>
      <c r="B56" s="21" t="s">
        <v>74</v>
      </c>
      <c r="C56" s="22">
        <f t="shared" ref="C56:M56" si="17">SUM(C57:C57)</f>
        <v>0</v>
      </c>
      <c r="D56" s="75">
        <f t="shared" si="17"/>
        <v>0</v>
      </c>
      <c r="E56" s="22">
        <f t="shared" si="17"/>
        <v>0</v>
      </c>
      <c r="F56" s="22">
        <f t="shared" si="17"/>
        <v>0</v>
      </c>
      <c r="G56" s="22">
        <f t="shared" si="17"/>
        <v>0</v>
      </c>
      <c r="H56" s="22">
        <f t="shared" si="17"/>
        <v>0</v>
      </c>
      <c r="I56" s="22">
        <f t="shared" si="17"/>
        <v>0</v>
      </c>
      <c r="J56" s="22">
        <f t="shared" si="17"/>
        <v>0</v>
      </c>
      <c r="K56" s="22">
        <f t="shared" si="17"/>
        <v>0</v>
      </c>
      <c r="L56" s="22">
        <f t="shared" si="17"/>
        <v>0</v>
      </c>
      <c r="M56" s="22">
        <f t="shared" si="17"/>
        <v>0</v>
      </c>
    </row>
    <row r="57" spans="1:13" s="23" customFormat="1" ht="26.25" customHeight="1" x14ac:dyDescent="0.25">
      <c r="A57" s="24">
        <v>6514</v>
      </c>
      <c r="B57" s="25" t="s">
        <v>75</v>
      </c>
      <c r="C57" s="26">
        <f>SUM(D57:E57)</f>
        <v>0</v>
      </c>
      <c r="D57" s="76"/>
      <c r="E57" s="26">
        <f>SUM(F57:M57)</f>
        <v>0</v>
      </c>
      <c r="F57" s="28"/>
      <c r="G57" s="28"/>
      <c r="H57" s="28"/>
      <c r="I57" s="28"/>
      <c r="J57" s="28"/>
      <c r="K57" s="28"/>
      <c r="L57" s="28"/>
      <c r="M57" s="28"/>
    </row>
    <row r="58" spans="1:13" s="23" customFormat="1" ht="26.25" customHeight="1" x14ac:dyDescent="0.25">
      <c r="A58" s="20">
        <v>652</v>
      </c>
      <c r="B58" s="21" t="s">
        <v>76</v>
      </c>
      <c r="C58" s="22">
        <f t="shared" ref="C58:M58" si="18">SUM(C59:C61)</f>
        <v>0</v>
      </c>
      <c r="D58" s="75">
        <f t="shared" si="18"/>
        <v>0</v>
      </c>
      <c r="E58" s="22">
        <f t="shared" si="18"/>
        <v>0</v>
      </c>
      <c r="F58" s="22">
        <f t="shared" si="18"/>
        <v>0</v>
      </c>
      <c r="G58" s="22">
        <f t="shared" si="18"/>
        <v>0</v>
      </c>
      <c r="H58" s="22">
        <f t="shared" si="18"/>
        <v>0</v>
      </c>
      <c r="I58" s="22">
        <f t="shared" si="18"/>
        <v>0</v>
      </c>
      <c r="J58" s="22">
        <f t="shared" si="18"/>
        <v>0</v>
      </c>
      <c r="K58" s="22">
        <f t="shared" si="18"/>
        <v>0</v>
      </c>
      <c r="L58" s="22">
        <f t="shared" si="18"/>
        <v>0</v>
      </c>
      <c r="M58" s="22">
        <f t="shared" si="18"/>
        <v>0</v>
      </c>
    </row>
    <row r="59" spans="1:13" s="23" customFormat="1" ht="26.25" customHeight="1" x14ac:dyDescent="0.25">
      <c r="A59" s="24">
        <v>6526</v>
      </c>
      <c r="B59" s="25" t="s">
        <v>77</v>
      </c>
      <c r="C59" s="26">
        <f>SUM(D59:E59)</f>
        <v>0</v>
      </c>
      <c r="D59" s="76"/>
      <c r="E59" s="26">
        <f>SUM(F59:M59)</f>
        <v>0</v>
      </c>
      <c r="F59" s="27"/>
      <c r="G59" s="28"/>
      <c r="H59" s="27"/>
      <c r="I59" s="27"/>
      <c r="J59" s="27"/>
      <c r="K59" s="27"/>
      <c r="L59" s="27"/>
      <c r="M59" s="27"/>
    </row>
    <row r="60" spans="1:13" s="23" customFormat="1" ht="26.25" customHeight="1" x14ac:dyDescent="0.25">
      <c r="A60" s="24" t="s">
        <v>78</v>
      </c>
      <c r="B60" s="25" t="s">
        <v>79</v>
      </c>
      <c r="C60" s="26">
        <f>SUM(D60:E60)</f>
        <v>0</v>
      </c>
      <c r="D60" s="76"/>
      <c r="E60" s="26">
        <f>SUM(F60:M60)</f>
        <v>0</v>
      </c>
      <c r="F60" s="27"/>
      <c r="G60" s="28"/>
      <c r="H60" s="27"/>
      <c r="I60" s="27"/>
      <c r="J60" s="27"/>
      <c r="K60" s="27"/>
      <c r="L60" s="27"/>
      <c r="M60" s="27"/>
    </row>
    <row r="61" spans="1:13" s="23" customFormat="1" ht="26.25" customHeight="1" x14ac:dyDescent="0.25">
      <c r="A61" s="24" t="s">
        <v>80</v>
      </c>
      <c r="B61" s="25" t="s">
        <v>81</v>
      </c>
      <c r="C61" s="26">
        <f>SUM(D61:E61)</f>
        <v>0</v>
      </c>
      <c r="D61" s="76"/>
      <c r="E61" s="26">
        <f>SUM(F61:M61)</f>
        <v>0</v>
      </c>
      <c r="F61" s="27"/>
      <c r="G61" s="28"/>
      <c r="H61" s="27"/>
      <c r="I61" s="27"/>
      <c r="J61" s="27"/>
      <c r="K61" s="27"/>
      <c r="L61" s="27"/>
      <c r="M61" s="27"/>
    </row>
    <row r="62" spans="1:13" s="23" customFormat="1" ht="26.25" customHeight="1" x14ac:dyDescent="0.25">
      <c r="A62" s="20">
        <v>66</v>
      </c>
      <c r="B62" s="29" t="s">
        <v>82</v>
      </c>
      <c r="C62" s="22">
        <f t="shared" ref="C62:M62" si="19">C63+C66</f>
        <v>0</v>
      </c>
      <c r="D62" s="75">
        <f t="shared" si="19"/>
        <v>0</v>
      </c>
      <c r="E62" s="22">
        <f t="shared" si="19"/>
        <v>0</v>
      </c>
      <c r="F62" s="22">
        <f t="shared" si="19"/>
        <v>0</v>
      </c>
      <c r="G62" s="22">
        <f t="shared" si="19"/>
        <v>0</v>
      </c>
      <c r="H62" s="22">
        <f t="shared" si="19"/>
        <v>0</v>
      </c>
      <c r="I62" s="22">
        <f t="shared" si="19"/>
        <v>0</v>
      </c>
      <c r="J62" s="22">
        <f t="shared" si="19"/>
        <v>0</v>
      </c>
      <c r="K62" s="22">
        <f t="shared" si="19"/>
        <v>0</v>
      </c>
      <c r="L62" s="22">
        <f t="shared" si="19"/>
        <v>0</v>
      </c>
      <c r="M62" s="22">
        <f t="shared" si="19"/>
        <v>0</v>
      </c>
    </row>
    <row r="63" spans="1:13" s="23" customFormat="1" ht="26.25" customHeight="1" x14ac:dyDescent="0.25">
      <c r="A63" s="20">
        <v>661</v>
      </c>
      <c r="B63" s="21" t="s">
        <v>83</v>
      </c>
      <c r="C63" s="22">
        <f t="shared" ref="C63:M63" si="20">SUM(C64:C65)</f>
        <v>0</v>
      </c>
      <c r="D63" s="75">
        <f t="shared" si="20"/>
        <v>0</v>
      </c>
      <c r="E63" s="22">
        <f t="shared" si="20"/>
        <v>0</v>
      </c>
      <c r="F63" s="22">
        <f t="shared" si="20"/>
        <v>0</v>
      </c>
      <c r="G63" s="22">
        <f t="shared" si="20"/>
        <v>0</v>
      </c>
      <c r="H63" s="22">
        <f t="shared" si="20"/>
        <v>0</v>
      </c>
      <c r="I63" s="22">
        <f t="shared" si="20"/>
        <v>0</v>
      </c>
      <c r="J63" s="22">
        <f t="shared" si="20"/>
        <v>0</v>
      </c>
      <c r="K63" s="22">
        <f t="shared" si="20"/>
        <v>0</v>
      </c>
      <c r="L63" s="22">
        <f t="shared" si="20"/>
        <v>0</v>
      </c>
      <c r="M63" s="22">
        <f t="shared" si="20"/>
        <v>0</v>
      </c>
    </row>
    <row r="64" spans="1:13" s="23" customFormat="1" ht="26.25" customHeight="1" x14ac:dyDescent="0.25">
      <c r="A64" s="24">
        <v>6614</v>
      </c>
      <c r="B64" s="25" t="s">
        <v>84</v>
      </c>
      <c r="C64" s="26">
        <f>SUM(D64:E64)</f>
        <v>0</v>
      </c>
      <c r="D64" s="76"/>
      <c r="E64" s="26">
        <f>SUM(F64:M64)</f>
        <v>0</v>
      </c>
      <c r="F64" s="28"/>
      <c r="G64" s="27"/>
      <c r="H64" s="27"/>
      <c r="I64" s="27"/>
      <c r="J64" s="27"/>
      <c r="K64" s="27"/>
      <c r="L64" s="27"/>
      <c r="M64" s="27"/>
    </row>
    <row r="65" spans="1:13" s="23" customFormat="1" ht="26.25" customHeight="1" x14ac:dyDescent="0.25">
      <c r="A65" s="24">
        <v>6615</v>
      </c>
      <c r="B65" s="25" t="s">
        <v>85</v>
      </c>
      <c r="C65" s="26">
        <f>SUM(D65:E65)</f>
        <v>0</v>
      </c>
      <c r="D65" s="76"/>
      <c r="E65" s="26">
        <f>SUM(F65:M65)</f>
        <v>0</v>
      </c>
      <c r="F65" s="28"/>
      <c r="G65" s="27"/>
      <c r="H65" s="27"/>
      <c r="I65" s="27"/>
      <c r="J65" s="27"/>
      <c r="K65" s="27"/>
      <c r="L65" s="27"/>
      <c r="M65" s="27"/>
    </row>
    <row r="66" spans="1:13" s="23" customFormat="1" ht="26.25" customHeight="1" x14ac:dyDescent="0.25">
      <c r="A66" s="20">
        <v>663</v>
      </c>
      <c r="B66" s="29" t="s">
        <v>86</v>
      </c>
      <c r="C66" s="22">
        <f t="shared" ref="C66:M66" si="21">SUM(C67:C68)</f>
        <v>0</v>
      </c>
      <c r="D66" s="75">
        <f t="shared" si="21"/>
        <v>0</v>
      </c>
      <c r="E66" s="22">
        <f t="shared" si="21"/>
        <v>0</v>
      </c>
      <c r="F66" s="22">
        <f t="shared" si="21"/>
        <v>0</v>
      </c>
      <c r="G66" s="22">
        <f t="shared" si="21"/>
        <v>0</v>
      </c>
      <c r="H66" s="22">
        <f t="shared" si="21"/>
        <v>0</v>
      </c>
      <c r="I66" s="22">
        <f t="shared" si="21"/>
        <v>0</v>
      </c>
      <c r="J66" s="22">
        <f t="shared" si="21"/>
        <v>0</v>
      </c>
      <c r="K66" s="22">
        <f t="shared" si="21"/>
        <v>0</v>
      </c>
      <c r="L66" s="22">
        <f t="shared" si="21"/>
        <v>0</v>
      </c>
      <c r="M66" s="22">
        <f t="shared" si="21"/>
        <v>0</v>
      </c>
    </row>
    <row r="67" spans="1:13" s="23" customFormat="1" ht="26.25" customHeight="1" x14ac:dyDescent="0.25">
      <c r="A67" s="24">
        <v>6631</v>
      </c>
      <c r="B67" s="25" t="s">
        <v>87</v>
      </c>
      <c r="C67" s="26">
        <f>SUM(D67:E67)</f>
        <v>0</v>
      </c>
      <c r="D67" s="76"/>
      <c r="E67" s="26">
        <f>SUM(F67:M67)</f>
        <v>0</v>
      </c>
      <c r="F67" s="27"/>
      <c r="G67" s="27"/>
      <c r="H67" s="27"/>
      <c r="I67" s="27"/>
      <c r="J67" s="27"/>
      <c r="K67" s="28"/>
      <c r="L67" s="27"/>
      <c r="M67" s="27"/>
    </row>
    <row r="68" spans="1:13" s="23" customFormat="1" ht="26.25" customHeight="1" x14ac:dyDescent="0.25">
      <c r="A68" s="24">
        <v>6632</v>
      </c>
      <c r="B68" s="33" t="s">
        <v>88</v>
      </c>
      <c r="C68" s="26">
        <f>SUM(D68:E68)</f>
        <v>0</v>
      </c>
      <c r="D68" s="76"/>
      <c r="E68" s="26">
        <f>SUM(F68:M68)</f>
        <v>0</v>
      </c>
      <c r="F68" s="27"/>
      <c r="G68" s="27"/>
      <c r="H68" s="27"/>
      <c r="I68" s="27"/>
      <c r="J68" s="27"/>
      <c r="K68" s="28"/>
      <c r="L68" s="27"/>
      <c r="M68" s="27"/>
    </row>
    <row r="69" spans="1:13" s="23" customFormat="1" ht="26.25" customHeight="1" x14ac:dyDescent="0.25">
      <c r="A69" s="20" t="s">
        <v>89</v>
      </c>
      <c r="B69" s="29" t="s">
        <v>90</v>
      </c>
      <c r="C69" s="22">
        <f t="shared" ref="C69:M69" si="22">SUM(C70)</f>
        <v>0</v>
      </c>
      <c r="D69" s="75">
        <f t="shared" si="22"/>
        <v>0</v>
      </c>
      <c r="E69" s="22">
        <f t="shared" si="22"/>
        <v>0</v>
      </c>
      <c r="F69" s="22">
        <f t="shared" si="22"/>
        <v>0</v>
      </c>
      <c r="G69" s="22">
        <f t="shared" si="22"/>
        <v>0</v>
      </c>
      <c r="H69" s="22">
        <f t="shared" si="22"/>
        <v>0</v>
      </c>
      <c r="I69" s="22">
        <f t="shared" si="22"/>
        <v>0</v>
      </c>
      <c r="J69" s="22">
        <f t="shared" si="22"/>
        <v>0</v>
      </c>
      <c r="K69" s="22">
        <f t="shared" si="22"/>
        <v>0</v>
      </c>
      <c r="L69" s="22">
        <f t="shared" si="22"/>
        <v>0</v>
      </c>
      <c r="M69" s="22">
        <f t="shared" si="22"/>
        <v>0</v>
      </c>
    </row>
    <row r="70" spans="1:13" s="23" customFormat="1" ht="26.25" customHeight="1" x14ac:dyDescent="0.25">
      <c r="A70" s="20" t="s">
        <v>91</v>
      </c>
      <c r="B70" s="34" t="s">
        <v>92</v>
      </c>
      <c r="C70" s="22">
        <f t="shared" ref="C70:M70" si="23">SUM(C71:C73)</f>
        <v>0</v>
      </c>
      <c r="D70" s="75">
        <f t="shared" si="23"/>
        <v>0</v>
      </c>
      <c r="E70" s="35">
        <f t="shared" si="23"/>
        <v>0</v>
      </c>
      <c r="F70" s="22">
        <f t="shared" si="23"/>
        <v>0</v>
      </c>
      <c r="G70" s="22">
        <f t="shared" si="23"/>
        <v>0</v>
      </c>
      <c r="H70" s="22">
        <f t="shared" si="23"/>
        <v>0</v>
      </c>
      <c r="I70" s="22">
        <f t="shared" si="23"/>
        <v>0</v>
      </c>
      <c r="J70" s="22">
        <f t="shared" si="23"/>
        <v>0</v>
      </c>
      <c r="K70" s="22">
        <f t="shared" si="23"/>
        <v>0</v>
      </c>
      <c r="L70" s="22">
        <f t="shared" si="23"/>
        <v>0</v>
      </c>
      <c r="M70" s="22">
        <f t="shared" si="23"/>
        <v>0</v>
      </c>
    </row>
    <row r="71" spans="1:13" s="23" customFormat="1" ht="26.25" customHeight="1" x14ac:dyDescent="0.25">
      <c r="A71" s="24" t="s">
        <v>93</v>
      </c>
      <c r="B71" s="33" t="s">
        <v>94</v>
      </c>
      <c r="C71" s="26">
        <f>SUM(D71:E71)</f>
        <v>0</v>
      </c>
      <c r="D71" s="77"/>
      <c r="E71" s="26">
        <f>SUM(F71:M71)</f>
        <v>0</v>
      </c>
      <c r="F71" s="27"/>
      <c r="G71" s="27"/>
      <c r="H71" s="27"/>
      <c r="I71" s="27"/>
      <c r="J71" s="27"/>
      <c r="K71" s="27"/>
      <c r="L71" s="27"/>
      <c r="M71" s="27"/>
    </row>
    <row r="72" spans="1:13" s="23" customFormat="1" ht="26.25" customHeight="1" x14ac:dyDescent="0.25">
      <c r="A72" s="24" t="s">
        <v>95</v>
      </c>
      <c r="B72" s="32" t="s">
        <v>96</v>
      </c>
      <c r="C72" s="26">
        <f>SUM(D72:E72)</f>
        <v>0</v>
      </c>
      <c r="D72" s="77"/>
      <c r="E72" s="26">
        <f>SUM(F72:M72)</f>
        <v>0</v>
      </c>
      <c r="F72" s="27"/>
      <c r="G72" s="27"/>
      <c r="H72" s="27"/>
      <c r="I72" s="27"/>
      <c r="J72" s="27"/>
      <c r="K72" s="27"/>
      <c r="L72" s="27"/>
      <c r="M72" s="27"/>
    </row>
    <row r="73" spans="1:13" s="23" customFormat="1" ht="26.25" customHeight="1" x14ac:dyDescent="0.25">
      <c r="A73" s="24" t="s">
        <v>97</v>
      </c>
      <c r="B73" s="32" t="s">
        <v>98</v>
      </c>
      <c r="C73" s="26">
        <f>SUM(D73:E73)</f>
        <v>0</v>
      </c>
      <c r="D73" s="77"/>
      <c r="E73" s="26">
        <f>SUM(F73:M73)</f>
        <v>0</v>
      </c>
      <c r="F73" s="27"/>
      <c r="G73" s="27"/>
      <c r="H73" s="27"/>
      <c r="I73" s="27"/>
      <c r="J73" s="27"/>
      <c r="K73" s="27"/>
      <c r="L73" s="27"/>
      <c r="M73" s="27"/>
    </row>
    <row r="74" spans="1:13" s="23" customFormat="1" ht="26.25" customHeight="1" x14ac:dyDescent="0.25">
      <c r="A74" s="20">
        <v>68</v>
      </c>
      <c r="B74" s="21" t="s">
        <v>99</v>
      </c>
      <c r="C74" s="22">
        <f>C77+C75</f>
        <v>0</v>
      </c>
      <c r="D74" s="75">
        <f t="shared" ref="D74:M74" si="24">D77+D75</f>
        <v>0</v>
      </c>
      <c r="E74" s="22">
        <f t="shared" si="24"/>
        <v>0</v>
      </c>
      <c r="F74" s="22">
        <f t="shared" si="24"/>
        <v>0</v>
      </c>
      <c r="G74" s="22">
        <f t="shared" si="24"/>
        <v>0</v>
      </c>
      <c r="H74" s="22">
        <f t="shared" si="24"/>
        <v>0</v>
      </c>
      <c r="I74" s="22">
        <f t="shared" si="24"/>
        <v>0</v>
      </c>
      <c r="J74" s="22">
        <f t="shared" si="24"/>
        <v>0</v>
      </c>
      <c r="K74" s="22">
        <f t="shared" si="24"/>
        <v>0</v>
      </c>
      <c r="L74" s="22">
        <f t="shared" si="24"/>
        <v>0</v>
      </c>
      <c r="M74" s="22">
        <f t="shared" si="24"/>
        <v>0</v>
      </c>
    </row>
    <row r="75" spans="1:13" s="23" customFormat="1" ht="26.25" customHeight="1" x14ac:dyDescent="0.25">
      <c r="A75" s="36" t="s">
        <v>100</v>
      </c>
      <c r="B75" s="37" t="s">
        <v>101</v>
      </c>
      <c r="C75" s="22">
        <f t="shared" ref="C75:M77" si="25">C76</f>
        <v>0</v>
      </c>
      <c r="D75" s="75">
        <f t="shared" si="25"/>
        <v>0</v>
      </c>
      <c r="E75" s="22">
        <f t="shared" si="25"/>
        <v>0</v>
      </c>
      <c r="F75" s="22">
        <f t="shared" si="25"/>
        <v>0</v>
      </c>
      <c r="G75" s="22">
        <f t="shared" si="25"/>
        <v>0</v>
      </c>
      <c r="H75" s="22">
        <f t="shared" si="25"/>
        <v>0</v>
      </c>
      <c r="I75" s="22">
        <f t="shared" si="25"/>
        <v>0</v>
      </c>
      <c r="J75" s="22">
        <f t="shared" si="25"/>
        <v>0</v>
      </c>
      <c r="K75" s="22">
        <f t="shared" si="25"/>
        <v>0</v>
      </c>
      <c r="L75" s="22">
        <f t="shared" si="25"/>
        <v>0</v>
      </c>
      <c r="M75" s="22">
        <f t="shared" si="25"/>
        <v>0</v>
      </c>
    </row>
    <row r="76" spans="1:13" s="23" customFormat="1" ht="26.25" customHeight="1" x14ac:dyDescent="0.25">
      <c r="A76" s="30" t="s">
        <v>102</v>
      </c>
      <c r="B76" s="31" t="s">
        <v>103</v>
      </c>
      <c r="C76" s="26">
        <f>SUM(D76:E76)</f>
        <v>0</v>
      </c>
      <c r="D76" s="76"/>
      <c r="E76" s="26">
        <f>SUM(F76:M76)</f>
        <v>0</v>
      </c>
      <c r="F76" s="28"/>
      <c r="G76" s="28"/>
      <c r="H76" s="28"/>
      <c r="I76" s="28"/>
      <c r="J76" s="28"/>
      <c r="K76" s="28"/>
      <c r="L76" s="28"/>
      <c r="M76" s="28"/>
    </row>
    <row r="77" spans="1:13" s="23" customFormat="1" ht="26.25" customHeight="1" x14ac:dyDescent="0.25">
      <c r="A77" s="20">
        <v>683</v>
      </c>
      <c r="B77" s="21" t="s">
        <v>104</v>
      </c>
      <c r="C77" s="22">
        <f t="shared" si="25"/>
        <v>0</v>
      </c>
      <c r="D77" s="75">
        <f t="shared" si="25"/>
        <v>0</v>
      </c>
      <c r="E77" s="22">
        <f t="shared" si="25"/>
        <v>0</v>
      </c>
      <c r="F77" s="22">
        <f t="shared" si="25"/>
        <v>0</v>
      </c>
      <c r="G77" s="22">
        <f t="shared" si="25"/>
        <v>0</v>
      </c>
      <c r="H77" s="22">
        <f t="shared" si="25"/>
        <v>0</v>
      </c>
      <c r="I77" s="22">
        <f t="shared" si="25"/>
        <v>0</v>
      </c>
      <c r="J77" s="22">
        <f t="shared" si="25"/>
        <v>0</v>
      </c>
      <c r="K77" s="22">
        <f t="shared" si="25"/>
        <v>0</v>
      </c>
      <c r="L77" s="22">
        <f t="shared" si="25"/>
        <v>0</v>
      </c>
      <c r="M77" s="22">
        <f t="shared" si="25"/>
        <v>0</v>
      </c>
    </row>
    <row r="78" spans="1:13" s="23" customFormat="1" ht="26.25" customHeight="1" x14ac:dyDescent="0.25">
      <c r="A78" s="24">
        <v>6831</v>
      </c>
      <c r="B78" s="25" t="s">
        <v>105</v>
      </c>
      <c r="C78" s="26">
        <f>SUM(D78:E78)</f>
        <v>0</v>
      </c>
      <c r="D78" s="76"/>
      <c r="E78" s="26">
        <f>SUM(F78:M78)</f>
        <v>0</v>
      </c>
      <c r="F78" s="28"/>
      <c r="G78" s="28"/>
      <c r="H78" s="28"/>
      <c r="I78" s="28"/>
      <c r="J78" s="28"/>
      <c r="K78" s="28"/>
      <c r="L78" s="28"/>
      <c r="M78" s="28"/>
    </row>
    <row r="79" spans="1:13" s="23" customFormat="1" ht="26.25" customHeight="1" x14ac:dyDescent="0.25">
      <c r="A79" s="20">
        <v>3</v>
      </c>
      <c r="B79" s="38" t="s">
        <v>106</v>
      </c>
      <c r="C79" s="22">
        <f>C80+C91+C124+C134+C148+C153</f>
        <v>0</v>
      </c>
      <c r="D79" s="75">
        <f t="shared" ref="D79:M79" si="26">D80+D91+D124+D134+D148+D153</f>
        <v>0</v>
      </c>
      <c r="E79" s="22">
        <f t="shared" si="26"/>
        <v>0</v>
      </c>
      <c r="F79" s="22">
        <f t="shared" si="26"/>
        <v>0</v>
      </c>
      <c r="G79" s="22">
        <f t="shared" si="26"/>
        <v>0</v>
      </c>
      <c r="H79" s="22">
        <f t="shared" si="26"/>
        <v>0</v>
      </c>
      <c r="I79" s="22">
        <f t="shared" si="26"/>
        <v>0</v>
      </c>
      <c r="J79" s="22">
        <f t="shared" si="26"/>
        <v>0</v>
      </c>
      <c r="K79" s="22">
        <f t="shared" si="26"/>
        <v>0</v>
      </c>
      <c r="L79" s="22">
        <f t="shared" si="26"/>
        <v>0</v>
      </c>
      <c r="M79" s="22">
        <f t="shared" si="26"/>
        <v>0</v>
      </c>
    </row>
    <row r="80" spans="1:13" s="23" customFormat="1" ht="26.25" customHeight="1" x14ac:dyDescent="0.25">
      <c r="A80" s="20">
        <v>31</v>
      </c>
      <c r="B80" s="38" t="s">
        <v>107</v>
      </c>
      <c r="C80" s="22">
        <f>C81+C88+C86</f>
        <v>0</v>
      </c>
      <c r="D80" s="75">
        <f t="shared" ref="D80:M80" si="27">D81+D88+D86</f>
        <v>0</v>
      </c>
      <c r="E80" s="22">
        <f t="shared" si="27"/>
        <v>0</v>
      </c>
      <c r="F80" s="22">
        <f t="shared" si="27"/>
        <v>0</v>
      </c>
      <c r="G80" s="22">
        <f t="shared" si="27"/>
        <v>0</v>
      </c>
      <c r="H80" s="22">
        <f t="shared" si="27"/>
        <v>0</v>
      </c>
      <c r="I80" s="22">
        <f t="shared" si="27"/>
        <v>0</v>
      </c>
      <c r="J80" s="22">
        <f t="shared" si="27"/>
        <v>0</v>
      </c>
      <c r="K80" s="22">
        <f t="shared" si="27"/>
        <v>0</v>
      </c>
      <c r="L80" s="22">
        <f t="shared" si="27"/>
        <v>0</v>
      </c>
      <c r="M80" s="22">
        <f t="shared" si="27"/>
        <v>0</v>
      </c>
    </row>
    <row r="81" spans="1:13" s="23" customFormat="1" ht="26.25" customHeight="1" x14ac:dyDescent="0.25">
      <c r="A81" s="20">
        <v>311</v>
      </c>
      <c r="B81" s="38" t="s">
        <v>108</v>
      </c>
      <c r="C81" s="22">
        <f t="shared" ref="C81:M81" si="28">SUM(C82:C85)</f>
        <v>0</v>
      </c>
      <c r="D81" s="75">
        <f t="shared" si="28"/>
        <v>0</v>
      </c>
      <c r="E81" s="22">
        <f t="shared" si="28"/>
        <v>0</v>
      </c>
      <c r="F81" s="22">
        <f t="shared" si="28"/>
        <v>0</v>
      </c>
      <c r="G81" s="22">
        <f t="shared" si="28"/>
        <v>0</v>
      </c>
      <c r="H81" s="22">
        <f t="shared" si="28"/>
        <v>0</v>
      </c>
      <c r="I81" s="22">
        <f t="shared" si="28"/>
        <v>0</v>
      </c>
      <c r="J81" s="22">
        <f t="shared" si="28"/>
        <v>0</v>
      </c>
      <c r="K81" s="22">
        <f t="shared" si="28"/>
        <v>0</v>
      </c>
      <c r="L81" s="22">
        <f t="shared" si="28"/>
        <v>0</v>
      </c>
      <c r="M81" s="22">
        <f t="shared" si="28"/>
        <v>0</v>
      </c>
    </row>
    <row r="82" spans="1:13" s="23" customFormat="1" ht="26.25" customHeight="1" x14ac:dyDescent="0.25">
      <c r="A82" s="24">
        <v>3111</v>
      </c>
      <c r="B82" s="39" t="s">
        <v>109</v>
      </c>
      <c r="C82" s="26">
        <f>SUM(D82:E82)</f>
        <v>0</v>
      </c>
      <c r="D82" s="77"/>
      <c r="E82" s="26">
        <f>SUM(F82:M82)</f>
        <v>0</v>
      </c>
      <c r="F82" s="28"/>
      <c r="G82" s="28"/>
      <c r="H82" s="28"/>
      <c r="I82" s="28"/>
      <c r="J82" s="28"/>
      <c r="K82" s="28"/>
      <c r="L82" s="28"/>
      <c r="M82" s="28"/>
    </row>
    <row r="83" spans="1:13" s="23" customFormat="1" ht="26.25" customHeight="1" x14ac:dyDescent="0.25">
      <c r="A83" s="24">
        <v>3112</v>
      </c>
      <c r="B83" s="39" t="s">
        <v>110</v>
      </c>
      <c r="C83" s="26">
        <f>SUM(D83:E83)</f>
        <v>0</v>
      </c>
      <c r="D83" s="77"/>
      <c r="E83" s="26">
        <f>SUM(F83:M83)</f>
        <v>0</v>
      </c>
      <c r="F83" s="28"/>
      <c r="G83" s="28"/>
      <c r="H83" s="28"/>
      <c r="I83" s="28"/>
      <c r="J83" s="28"/>
      <c r="K83" s="28"/>
      <c r="L83" s="28"/>
      <c r="M83" s="28"/>
    </row>
    <row r="84" spans="1:13" s="23" customFormat="1" ht="26.25" customHeight="1" x14ac:dyDescent="0.25">
      <c r="A84" s="24">
        <v>3113</v>
      </c>
      <c r="B84" s="39" t="s">
        <v>111</v>
      </c>
      <c r="C84" s="26">
        <f>SUM(D84:E84)</f>
        <v>0</v>
      </c>
      <c r="D84" s="77"/>
      <c r="E84" s="26">
        <f>SUM(F84:M84)</f>
        <v>0</v>
      </c>
      <c r="F84" s="28"/>
      <c r="G84" s="28"/>
      <c r="H84" s="28"/>
      <c r="I84" s="28"/>
      <c r="J84" s="28"/>
      <c r="K84" s="28"/>
      <c r="L84" s="28"/>
      <c r="M84" s="28"/>
    </row>
    <row r="85" spans="1:13" s="23" customFormat="1" ht="26.25" customHeight="1" x14ac:dyDescent="0.25">
      <c r="A85" s="24">
        <v>3114</v>
      </c>
      <c r="B85" s="39" t="s">
        <v>112</v>
      </c>
      <c r="C85" s="26">
        <f>SUM(D85:E85)</f>
        <v>0</v>
      </c>
      <c r="D85" s="77"/>
      <c r="E85" s="26">
        <f>SUM(F85:M85)</f>
        <v>0</v>
      </c>
      <c r="F85" s="28"/>
      <c r="G85" s="28"/>
      <c r="H85" s="28"/>
      <c r="I85" s="28"/>
      <c r="J85" s="28"/>
      <c r="K85" s="28"/>
      <c r="L85" s="28"/>
      <c r="M85" s="28"/>
    </row>
    <row r="86" spans="1:13" s="23" customFormat="1" ht="26.25" customHeight="1" x14ac:dyDescent="0.25">
      <c r="A86" s="20">
        <v>312</v>
      </c>
      <c r="B86" s="38" t="s">
        <v>113</v>
      </c>
      <c r="C86" s="22">
        <f t="shared" ref="C86:M86" si="29">SUM(C87)</f>
        <v>0</v>
      </c>
      <c r="D86" s="75">
        <f t="shared" si="29"/>
        <v>0</v>
      </c>
      <c r="E86" s="22">
        <f t="shared" si="29"/>
        <v>0</v>
      </c>
      <c r="F86" s="22">
        <f t="shared" si="29"/>
        <v>0</v>
      </c>
      <c r="G86" s="22">
        <f t="shared" si="29"/>
        <v>0</v>
      </c>
      <c r="H86" s="22">
        <f t="shared" si="29"/>
        <v>0</v>
      </c>
      <c r="I86" s="22">
        <f t="shared" si="29"/>
        <v>0</v>
      </c>
      <c r="J86" s="22">
        <f t="shared" si="29"/>
        <v>0</v>
      </c>
      <c r="K86" s="22">
        <f t="shared" si="29"/>
        <v>0</v>
      </c>
      <c r="L86" s="22">
        <f t="shared" si="29"/>
        <v>0</v>
      </c>
      <c r="M86" s="22">
        <f t="shared" si="29"/>
        <v>0</v>
      </c>
    </row>
    <row r="87" spans="1:13" s="23" customFormat="1" ht="26.25" customHeight="1" x14ac:dyDescent="0.25">
      <c r="A87" s="24" t="s">
        <v>114</v>
      </c>
      <c r="B87" s="39" t="s">
        <v>113</v>
      </c>
      <c r="C87" s="26">
        <f>SUM(D87:E87)</f>
        <v>0</v>
      </c>
      <c r="D87" s="77"/>
      <c r="E87" s="26">
        <f>SUM(F87:M87)</f>
        <v>0</v>
      </c>
      <c r="F87" s="28"/>
      <c r="G87" s="28"/>
      <c r="H87" s="28"/>
      <c r="I87" s="28"/>
      <c r="J87" s="28"/>
      <c r="K87" s="28"/>
      <c r="L87" s="28"/>
      <c r="M87" s="28"/>
    </row>
    <row r="88" spans="1:13" s="23" customFormat="1" ht="26.25" customHeight="1" x14ac:dyDescent="0.25">
      <c r="A88" s="20">
        <v>313</v>
      </c>
      <c r="B88" s="38" t="s">
        <v>115</v>
      </c>
      <c r="C88" s="22">
        <f t="shared" ref="C88:M88" si="30">SUM(C89:C90)</f>
        <v>0</v>
      </c>
      <c r="D88" s="75">
        <f t="shared" si="30"/>
        <v>0</v>
      </c>
      <c r="E88" s="22">
        <f t="shared" si="30"/>
        <v>0</v>
      </c>
      <c r="F88" s="22">
        <f t="shared" si="30"/>
        <v>0</v>
      </c>
      <c r="G88" s="22">
        <f t="shared" si="30"/>
        <v>0</v>
      </c>
      <c r="H88" s="22">
        <f t="shared" si="30"/>
        <v>0</v>
      </c>
      <c r="I88" s="22">
        <f t="shared" si="30"/>
        <v>0</v>
      </c>
      <c r="J88" s="22">
        <f t="shared" si="30"/>
        <v>0</v>
      </c>
      <c r="K88" s="22">
        <f t="shared" si="30"/>
        <v>0</v>
      </c>
      <c r="L88" s="22">
        <f t="shared" si="30"/>
        <v>0</v>
      </c>
      <c r="M88" s="22">
        <f t="shared" si="30"/>
        <v>0</v>
      </c>
    </row>
    <row r="89" spans="1:13" s="23" customFormat="1" ht="26.25" customHeight="1" x14ac:dyDescent="0.25">
      <c r="A89" s="24">
        <v>3132</v>
      </c>
      <c r="B89" s="39" t="s">
        <v>116</v>
      </c>
      <c r="C89" s="26">
        <f>SUM(D89:E89)</f>
        <v>0</v>
      </c>
      <c r="D89" s="77"/>
      <c r="E89" s="26">
        <f>SUM(F89:M89)</f>
        <v>0</v>
      </c>
      <c r="F89" s="28"/>
      <c r="G89" s="28"/>
      <c r="H89" s="28"/>
      <c r="I89" s="28"/>
      <c r="J89" s="28"/>
      <c r="K89" s="28"/>
      <c r="L89" s="28"/>
      <c r="M89" s="28"/>
    </row>
    <row r="90" spans="1:13" s="23" customFormat="1" ht="26.25" customHeight="1" x14ac:dyDescent="0.25">
      <c r="A90" s="24" t="s">
        <v>117</v>
      </c>
      <c r="B90" s="39" t="s">
        <v>118</v>
      </c>
      <c r="C90" s="26">
        <f>SUM(D90:E90)</f>
        <v>0</v>
      </c>
      <c r="D90" s="77"/>
      <c r="E90" s="26">
        <f>SUM(F90:M90)</f>
        <v>0</v>
      </c>
      <c r="F90" s="28"/>
      <c r="G90" s="28"/>
      <c r="H90" s="28"/>
      <c r="I90" s="28"/>
      <c r="J90" s="28"/>
      <c r="K90" s="28"/>
      <c r="L90" s="28"/>
      <c r="M90" s="28"/>
    </row>
    <row r="91" spans="1:13" s="23" customFormat="1" ht="26.25" customHeight="1" x14ac:dyDescent="0.25">
      <c r="A91" s="20">
        <v>32</v>
      </c>
      <c r="B91" s="38" t="s">
        <v>119</v>
      </c>
      <c r="C91" s="22">
        <f t="shared" ref="C91:M91" si="31">C92+C97+C104+C114+C116</f>
        <v>0</v>
      </c>
      <c r="D91" s="75">
        <f t="shared" si="31"/>
        <v>0</v>
      </c>
      <c r="E91" s="22">
        <f t="shared" si="31"/>
        <v>0</v>
      </c>
      <c r="F91" s="22">
        <f t="shared" si="31"/>
        <v>0</v>
      </c>
      <c r="G91" s="22">
        <f t="shared" si="31"/>
        <v>0</v>
      </c>
      <c r="H91" s="22">
        <f t="shared" si="31"/>
        <v>0</v>
      </c>
      <c r="I91" s="22">
        <f t="shared" si="31"/>
        <v>0</v>
      </c>
      <c r="J91" s="22">
        <f t="shared" si="31"/>
        <v>0</v>
      </c>
      <c r="K91" s="22">
        <f t="shared" si="31"/>
        <v>0</v>
      </c>
      <c r="L91" s="22">
        <f t="shared" si="31"/>
        <v>0</v>
      </c>
      <c r="M91" s="22">
        <f t="shared" si="31"/>
        <v>0</v>
      </c>
    </row>
    <row r="92" spans="1:13" s="23" customFormat="1" ht="26.25" customHeight="1" x14ac:dyDescent="0.25">
      <c r="A92" s="20">
        <v>321</v>
      </c>
      <c r="B92" s="38" t="s">
        <v>120</v>
      </c>
      <c r="C92" s="22">
        <f t="shared" ref="C92:M92" si="32">SUM(C93:C96)</f>
        <v>0</v>
      </c>
      <c r="D92" s="75">
        <f t="shared" si="32"/>
        <v>0</v>
      </c>
      <c r="E92" s="22">
        <f t="shared" si="32"/>
        <v>0</v>
      </c>
      <c r="F92" s="22">
        <f t="shared" si="32"/>
        <v>0</v>
      </c>
      <c r="G92" s="22">
        <f t="shared" si="32"/>
        <v>0</v>
      </c>
      <c r="H92" s="22">
        <f t="shared" si="32"/>
        <v>0</v>
      </c>
      <c r="I92" s="22">
        <f t="shared" si="32"/>
        <v>0</v>
      </c>
      <c r="J92" s="22">
        <f t="shared" si="32"/>
        <v>0</v>
      </c>
      <c r="K92" s="22">
        <f t="shared" si="32"/>
        <v>0</v>
      </c>
      <c r="L92" s="22">
        <f t="shared" si="32"/>
        <v>0</v>
      </c>
      <c r="M92" s="22">
        <f t="shared" si="32"/>
        <v>0</v>
      </c>
    </row>
    <row r="93" spans="1:13" s="23" customFormat="1" ht="26.25" customHeight="1" x14ac:dyDescent="0.25">
      <c r="A93" s="24">
        <v>3211</v>
      </c>
      <c r="B93" s="39" t="s">
        <v>121</v>
      </c>
      <c r="C93" s="26">
        <f>SUM(D93:E93)</f>
        <v>0</v>
      </c>
      <c r="D93" s="77"/>
      <c r="E93" s="26">
        <f>SUM(F93:M93)</f>
        <v>0</v>
      </c>
      <c r="F93" s="28"/>
      <c r="G93" s="28"/>
      <c r="H93" s="28"/>
      <c r="I93" s="28"/>
      <c r="J93" s="28"/>
      <c r="K93" s="28"/>
      <c r="L93" s="28"/>
      <c r="M93" s="28"/>
    </row>
    <row r="94" spans="1:13" s="23" customFormat="1" ht="26.25" customHeight="1" x14ac:dyDescent="0.25">
      <c r="A94" s="24">
        <v>3212</v>
      </c>
      <c r="B94" s="39" t="s">
        <v>122</v>
      </c>
      <c r="C94" s="26">
        <f>SUM(D94:E94)</f>
        <v>0</v>
      </c>
      <c r="D94" s="77"/>
      <c r="E94" s="26">
        <f>SUM(F94:M94)</f>
        <v>0</v>
      </c>
      <c r="F94" s="28"/>
      <c r="G94" s="28"/>
      <c r="H94" s="28"/>
      <c r="I94" s="28"/>
      <c r="J94" s="28"/>
      <c r="K94" s="28"/>
      <c r="L94" s="28"/>
      <c r="M94" s="28"/>
    </row>
    <row r="95" spans="1:13" s="23" customFormat="1" ht="26.25" customHeight="1" x14ac:dyDescent="0.25">
      <c r="A95" s="24">
        <v>3213</v>
      </c>
      <c r="B95" s="39" t="s">
        <v>123</v>
      </c>
      <c r="C95" s="26">
        <f>SUM(D95:E95)</f>
        <v>0</v>
      </c>
      <c r="D95" s="77"/>
      <c r="E95" s="26">
        <f>SUM(F95:M95)</f>
        <v>0</v>
      </c>
      <c r="F95" s="28"/>
      <c r="G95" s="28"/>
      <c r="H95" s="28"/>
      <c r="I95" s="28"/>
      <c r="J95" s="28"/>
      <c r="K95" s="28"/>
      <c r="L95" s="28"/>
      <c r="M95" s="28"/>
    </row>
    <row r="96" spans="1:13" s="23" customFormat="1" ht="26.25" customHeight="1" x14ac:dyDescent="0.25">
      <c r="A96" s="24">
        <v>3214</v>
      </c>
      <c r="B96" s="39" t="s">
        <v>124</v>
      </c>
      <c r="C96" s="26">
        <f>SUM(D96:E96)</f>
        <v>0</v>
      </c>
      <c r="D96" s="77"/>
      <c r="E96" s="26">
        <f>SUM(F96:M96)</f>
        <v>0</v>
      </c>
      <c r="F96" s="28"/>
      <c r="G96" s="28"/>
      <c r="H96" s="28"/>
      <c r="I96" s="28"/>
      <c r="J96" s="28"/>
      <c r="K96" s="28"/>
      <c r="L96" s="28"/>
      <c r="M96" s="28"/>
    </row>
    <row r="97" spans="1:13" s="23" customFormat="1" ht="26.25" customHeight="1" x14ac:dyDescent="0.25">
      <c r="A97" s="20">
        <v>322</v>
      </c>
      <c r="B97" s="38" t="s">
        <v>125</v>
      </c>
      <c r="C97" s="22">
        <f t="shared" ref="C97:M97" si="33">SUM(C98:C103)</f>
        <v>0</v>
      </c>
      <c r="D97" s="75">
        <f t="shared" si="33"/>
        <v>0</v>
      </c>
      <c r="E97" s="22">
        <f t="shared" si="33"/>
        <v>0</v>
      </c>
      <c r="F97" s="22">
        <f t="shared" si="33"/>
        <v>0</v>
      </c>
      <c r="G97" s="22">
        <f t="shared" si="33"/>
        <v>0</v>
      </c>
      <c r="H97" s="22">
        <f t="shared" si="33"/>
        <v>0</v>
      </c>
      <c r="I97" s="22">
        <f t="shared" si="33"/>
        <v>0</v>
      </c>
      <c r="J97" s="22">
        <f t="shared" si="33"/>
        <v>0</v>
      </c>
      <c r="K97" s="22">
        <f t="shared" si="33"/>
        <v>0</v>
      </c>
      <c r="L97" s="22">
        <f t="shared" si="33"/>
        <v>0</v>
      </c>
      <c r="M97" s="22">
        <f t="shared" si="33"/>
        <v>0</v>
      </c>
    </row>
    <row r="98" spans="1:13" s="23" customFormat="1" ht="26.25" customHeight="1" x14ac:dyDescent="0.25">
      <c r="A98" s="24">
        <v>3221</v>
      </c>
      <c r="B98" s="39" t="s">
        <v>126</v>
      </c>
      <c r="C98" s="26">
        <f t="shared" ref="C98:C103" si="34">SUM(D98:E98)</f>
        <v>0</v>
      </c>
      <c r="D98" s="77"/>
      <c r="E98" s="26">
        <f t="shared" ref="E98:E103" si="35">SUM(F98:M98)</f>
        <v>0</v>
      </c>
      <c r="F98" s="28"/>
      <c r="G98" s="28"/>
      <c r="H98" s="28"/>
      <c r="I98" s="28"/>
      <c r="J98" s="28"/>
      <c r="K98" s="28"/>
      <c r="L98" s="28"/>
      <c r="M98" s="28"/>
    </row>
    <row r="99" spans="1:13" s="23" customFormat="1" ht="26.25" customHeight="1" x14ac:dyDescent="0.25">
      <c r="A99" s="24">
        <v>3222</v>
      </c>
      <c r="B99" s="39" t="s">
        <v>127</v>
      </c>
      <c r="C99" s="26">
        <f t="shared" si="34"/>
        <v>0</v>
      </c>
      <c r="D99" s="77"/>
      <c r="E99" s="26">
        <f t="shared" si="35"/>
        <v>0</v>
      </c>
      <c r="F99" s="28"/>
      <c r="G99" s="28"/>
      <c r="H99" s="28"/>
      <c r="I99" s="28"/>
      <c r="J99" s="28"/>
      <c r="K99" s="28"/>
      <c r="L99" s="28"/>
      <c r="M99" s="28"/>
    </row>
    <row r="100" spans="1:13" s="23" customFormat="1" ht="26.25" customHeight="1" x14ac:dyDescent="0.25">
      <c r="A100" s="24">
        <v>3223</v>
      </c>
      <c r="B100" s="39" t="s">
        <v>128</v>
      </c>
      <c r="C100" s="26">
        <f t="shared" si="34"/>
        <v>0</v>
      </c>
      <c r="D100" s="77"/>
      <c r="E100" s="26">
        <f t="shared" si="35"/>
        <v>0</v>
      </c>
      <c r="F100" s="28"/>
      <c r="G100" s="28"/>
      <c r="H100" s="28"/>
      <c r="I100" s="28"/>
      <c r="J100" s="28"/>
      <c r="K100" s="28"/>
      <c r="L100" s="28"/>
      <c r="M100" s="28"/>
    </row>
    <row r="101" spans="1:13" s="23" customFormat="1" ht="26.25" customHeight="1" x14ac:dyDescent="0.25">
      <c r="A101" s="24">
        <v>3224</v>
      </c>
      <c r="B101" s="39" t="s">
        <v>129</v>
      </c>
      <c r="C101" s="26">
        <f t="shared" si="34"/>
        <v>0</v>
      </c>
      <c r="D101" s="77"/>
      <c r="E101" s="26">
        <f t="shared" si="35"/>
        <v>0</v>
      </c>
      <c r="F101" s="28"/>
      <c r="G101" s="28"/>
      <c r="H101" s="28"/>
      <c r="I101" s="28"/>
      <c r="J101" s="28"/>
      <c r="K101" s="28"/>
      <c r="L101" s="28"/>
      <c r="M101" s="28"/>
    </row>
    <row r="102" spans="1:13" s="23" customFormat="1" ht="26.25" customHeight="1" x14ac:dyDescent="0.25">
      <c r="A102" s="24">
        <v>3225</v>
      </c>
      <c r="B102" s="39" t="s">
        <v>130</v>
      </c>
      <c r="C102" s="26">
        <f t="shared" si="34"/>
        <v>0</v>
      </c>
      <c r="D102" s="77"/>
      <c r="E102" s="26">
        <f t="shared" si="35"/>
        <v>0</v>
      </c>
      <c r="F102" s="28"/>
      <c r="G102" s="28"/>
      <c r="H102" s="28"/>
      <c r="I102" s="28"/>
      <c r="J102" s="28"/>
      <c r="K102" s="28"/>
      <c r="L102" s="28"/>
      <c r="M102" s="28"/>
    </row>
    <row r="103" spans="1:13" s="23" customFormat="1" ht="26.25" customHeight="1" x14ac:dyDescent="0.25">
      <c r="A103" s="24">
        <v>3227</v>
      </c>
      <c r="B103" s="39" t="s">
        <v>131</v>
      </c>
      <c r="C103" s="26">
        <f t="shared" si="34"/>
        <v>0</v>
      </c>
      <c r="D103" s="77"/>
      <c r="E103" s="26">
        <f t="shared" si="35"/>
        <v>0</v>
      </c>
      <c r="F103" s="28"/>
      <c r="G103" s="28"/>
      <c r="H103" s="28"/>
      <c r="I103" s="28"/>
      <c r="J103" s="28"/>
      <c r="K103" s="28"/>
      <c r="L103" s="28"/>
      <c r="M103" s="28"/>
    </row>
    <row r="104" spans="1:13" s="23" customFormat="1" ht="26.25" customHeight="1" x14ac:dyDescent="0.25">
      <c r="A104" s="20">
        <v>323</v>
      </c>
      <c r="B104" s="38" t="s">
        <v>132</v>
      </c>
      <c r="C104" s="22">
        <f t="shared" ref="C104:M104" si="36">SUM(C105:C113)</f>
        <v>0</v>
      </c>
      <c r="D104" s="75">
        <f t="shared" si="36"/>
        <v>0</v>
      </c>
      <c r="E104" s="22">
        <f t="shared" si="36"/>
        <v>0</v>
      </c>
      <c r="F104" s="22">
        <f t="shared" si="36"/>
        <v>0</v>
      </c>
      <c r="G104" s="22">
        <f t="shared" si="36"/>
        <v>0</v>
      </c>
      <c r="H104" s="22">
        <f t="shared" si="36"/>
        <v>0</v>
      </c>
      <c r="I104" s="22">
        <f t="shared" si="36"/>
        <v>0</v>
      </c>
      <c r="J104" s="22">
        <f t="shared" si="36"/>
        <v>0</v>
      </c>
      <c r="K104" s="22">
        <f t="shared" si="36"/>
        <v>0</v>
      </c>
      <c r="L104" s="22">
        <f t="shared" si="36"/>
        <v>0</v>
      </c>
      <c r="M104" s="22">
        <f t="shared" si="36"/>
        <v>0</v>
      </c>
    </row>
    <row r="105" spans="1:13" s="23" customFormat="1" ht="26.25" customHeight="1" x14ac:dyDescent="0.25">
      <c r="A105" s="24">
        <v>3231</v>
      </c>
      <c r="B105" s="39" t="s">
        <v>133</v>
      </c>
      <c r="C105" s="26">
        <f t="shared" ref="C105:C113" si="37">SUM(D105:E105)</f>
        <v>0</v>
      </c>
      <c r="D105" s="77"/>
      <c r="E105" s="26">
        <f t="shared" ref="E105:E113" si="38">SUM(F105:M105)</f>
        <v>0</v>
      </c>
      <c r="F105" s="28"/>
      <c r="G105" s="28"/>
      <c r="H105" s="28"/>
      <c r="I105" s="28"/>
      <c r="J105" s="28"/>
      <c r="K105" s="28"/>
      <c r="L105" s="28"/>
      <c r="M105" s="28"/>
    </row>
    <row r="106" spans="1:13" s="23" customFormat="1" ht="26.25" customHeight="1" x14ac:dyDescent="0.25">
      <c r="A106" s="24">
        <v>3232</v>
      </c>
      <c r="B106" s="39" t="s">
        <v>134</v>
      </c>
      <c r="C106" s="26">
        <f t="shared" si="37"/>
        <v>0</v>
      </c>
      <c r="D106" s="77"/>
      <c r="E106" s="26">
        <f t="shared" si="38"/>
        <v>0</v>
      </c>
      <c r="F106" s="28"/>
      <c r="G106" s="28"/>
      <c r="H106" s="28"/>
      <c r="I106" s="28"/>
      <c r="J106" s="28"/>
      <c r="K106" s="28"/>
      <c r="L106" s="28"/>
      <c r="M106" s="28"/>
    </row>
    <row r="107" spans="1:13" s="23" customFormat="1" ht="26.25" customHeight="1" x14ac:dyDescent="0.25">
      <c r="A107" s="24">
        <v>3233</v>
      </c>
      <c r="B107" s="39" t="s">
        <v>135</v>
      </c>
      <c r="C107" s="26">
        <f t="shared" si="37"/>
        <v>0</v>
      </c>
      <c r="D107" s="77"/>
      <c r="E107" s="26">
        <f t="shared" si="38"/>
        <v>0</v>
      </c>
      <c r="F107" s="28"/>
      <c r="G107" s="28"/>
      <c r="H107" s="28"/>
      <c r="I107" s="28"/>
      <c r="J107" s="28"/>
      <c r="K107" s="28"/>
      <c r="L107" s="28"/>
      <c r="M107" s="28"/>
    </row>
    <row r="108" spans="1:13" s="23" customFormat="1" ht="26.25" customHeight="1" x14ac:dyDescent="0.25">
      <c r="A108" s="24">
        <v>3234</v>
      </c>
      <c r="B108" s="39" t="s">
        <v>136</v>
      </c>
      <c r="C108" s="26">
        <f t="shared" si="37"/>
        <v>0</v>
      </c>
      <c r="D108" s="77"/>
      <c r="E108" s="26">
        <f t="shared" si="38"/>
        <v>0</v>
      </c>
      <c r="F108" s="28"/>
      <c r="G108" s="28"/>
      <c r="H108" s="28"/>
      <c r="I108" s="28"/>
      <c r="J108" s="28"/>
      <c r="K108" s="28"/>
      <c r="L108" s="28"/>
      <c r="M108" s="28"/>
    </row>
    <row r="109" spans="1:13" s="23" customFormat="1" ht="26.25" customHeight="1" x14ac:dyDescent="0.25">
      <c r="A109" s="24">
        <v>3235</v>
      </c>
      <c r="B109" s="39" t="s">
        <v>137</v>
      </c>
      <c r="C109" s="26">
        <f t="shared" si="37"/>
        <v>0</v>
      </c>
      <c r="D109" s="77"/>
      <c r="E109" s="26">
        <f t="shared" si="38"/>
        <v>0</v>
      </c>
      <c r="F109" s="28"/>
      <c r="G109" s="28"/>
      <c r="H109" s="28"/>
      <c r="I109" s="28"/>
      <c r="J109" s="28"/>
      <c r="K109" s="28"/>
      <c r="L109" s="28"/>
      <c r="M109" s="28"/>
    </row>
    <row r="110" spans="1:13" s="23" customFormat="1" ht="26.25" customHeight="1" x14ac:dyDescent="0.25">
      <c r="A110" s="24">
        <v>3236</v>
      </c>
      <c r="B110" s="39" t="s">
        <v>138</v>
      </c>
      <c r="C110" s="26">
        <f t="shared" si="37"/>
        <v>0</v>
      </c>
      <c r="D110" s="77"/>
      <c r="E110" s="26">
        <f t="shared" si="38"/>
        <v>0</v>
      </c>
      <c r="F110" s="28"/>
      <c r="G110" s="28"/>
      <c r="H110" s="28"/>
      <c r="I110" s="28"/>
      <c r="J110" s="28"/>
      <c r="K110" s="28"/>
      <c r="L110" s="28"/>
      <c r="M110" s="28"/>
    </row>
    <row r="111" spans="1:13" s="23" customFormat="1" ht="26.25" customHeight="1" x14ac:dyDescent="0.25">
      <c r="A111" s="24">
        <v>3237</v>
      </c>
      <c r="B111" s="39" t="s">
        <v>139</v>
      </c>
      <c r="C111" s="26">
        <f t="shared" si="37"/>
        <v>0</v>
      </c>
      <c r="D111" s="77"/>
      <c r="E111" s="26">
        <f t="shared" si="38"/>
        <v>0</v>
      </c>
      <c r="F111" s="28"/>
      <c r="G111" s="28"/>
      <c r="H111" s="28"/>
      <c r="I111" s="28"/>
      <c r="J111" s="28"/>
      <c r="K111" s="28"/>
      <c r="L111" s="28"/>
      <c r="M111" s="28"/>
    </row>
    <row r="112" spans="1:13" s="23" customFormat="1" ht="26.25" customHeight="1" x14ac:dyDescent="0.25">
      <c r="A112" s="24">
        <v>3238</v>
      </c>
      <c r="B112" s="39" t="s">
        <v>140</v>
      </c>
      <c r="C112" s="26">
        <f t="shared" si="37"/>
        <v>0</v>
      </c>
      <c r="D112" s="77"/>
      <c r="E112" s="26">
        <f t="shared" si="38"/>
        <v>0</v>
      </c>
      <c r="F112" s="28"/>
      <c r="G112" s="28"/>
      <c r="H112" s="28"/>
      <c r="I112" s="28"/>
      <c r="J112" s="28"/>
      <c r="K112" s="28"/>
      <c r="L112" s="28"/>
      <c r="M112" s="28"/>
    </row>
    <row r="113" spans="1:13" s="23" customFormat="1" ht="26.25" customHeight="1" x14ac:dyDescent="0.25">
      <c r="A113" s="24">
        <v>3239</v>
      </c>
      <c r="B113" s="39" t="s">
        <v>141</v>
      </c>
      <c r="C113" s="26">
        <f t="shared" si="37"/>
        <v>0</v>
      </c>
      <c r="D113" s="77"/>
      <c r="E113" s="26">
        <f t="shared" si="38"/>
        <v>0</v>
      </c>
      <c r="F113" s="28"/>
      <c r="G113" s="28"/>
      <c r="H113" s="28"/>
      <c r="I113" s="28"/>
      <c r="J113" s="28"/>
      <c r="K113" s="28"/>
      <c r="L113" s="28"/>
      <c r="M113" s="28"/>
    </row>
    <row r="114" spans="1:13" s="23" customFormat="1" ht="26.25" customHeight="1" x14ac:dyDescent="0.25">
      <c r="A114" s="20">
        <v>324</v>
      </c>
      <c r="B114" s="38" t="s">
        <v>142</v>
      </c>
      <c r="C114" s="22">
        <f t="shared" ref="C114:M114" si="39">SUM(C115)</f>
        <v>0</v>
      </c>
      <c r="D114" s="75">
        <f t="shared" si="39"/>
        <v>0</v>
      </c>
      <c r="E114" s="22">
        <f t="shared" si="39"/>
        <v>0</v>
      </c>
      <c r="F114" s="22">
        <f t="shared" si="39"/>
        <v>0</v>
      </c>
      <c r="G114" s="22">
        <f t="shared" si="39"/>
        <v>0</v>
      </c>
      <c r="H114" s="22">
        <f t="shared" si="39"/>
        <v>0</v>
      </c>
      <c r="I114" s="22">
        <f t="shared" si="39"/>
        <v>0</v>
      </c>
      <c r="J114" s="22">
        <f t="shared" si="39"/>
        <v>0</v>
      </c>
      <c r="K114" s="22">
        <f t="shared" si="39"/>
        <v>0</v>
      </c>
      <c r="L114" s="22">
        <f t="shared" si="39"/>
        <v>0</v>
      </c>
      <c r="M114" s="22">
        <f t="shared" si="39"/>
        <v>0</v>
      </c>
    </row>
    <row r="115" spans="1:13" s="23" customFormat="1" ht="26.25" customHeight="1" x14ac:dyDescent="0.25">
      <c r="A115" s="24" t="s">
        <v>143</v>
      </c>
      <c r="B115" s="39" t="s">
        <v>142</v>
      </c>
      <c r="C115" s="26">
        <f>SUM(D115:E115)</f>
        <v>0</v>
      </c>
      <c r="D115" s="77"/>
      <c r="E115" s="26">
        <f>SUM(F115:M115)</f>
        <v>0</v>
      </c>
      <c r="F115" s="28"/>
      <c r="G115" s="28"/>
      <c r="H115" s="28"/>
      <c r="I115" s="28"/>
      <c r="J115" s="28"/>
      <c r="K115" s="28"/>
      <c r="L115" s="28"/>
      <c r="M115" s="28"/>
    </row>
    <row r="116" spans="1:13" s="23" customFormat="1" ht="26.25" customHeight="1" x14ac:dyDescent="0.25">
      <c r="A116" s="20">
        <v>329</v>
      </c>
      <c r="B116" s="38" t="s">
        <v>144</v>
      </c>
      <c r="C116" s="22">
        <f t="shared" ref="C116:M116" si="40">SUM(C117:C123)</f>
        <v>0</v>
      </c>
      <c r="D116" s="75">
        <f t="shared" si="40"/>
        <v>0</v>
      </c>
      <c r="E116" s="22">
        <f t="shared" si="40"/>
        <v>0</v>
      </c>
      <c r="F116" s="22">
        <f t="shared" si="40"/>
        <v>0</v>
      </c>
      <c r="G116" s="22">
        <f t="shared" si="40"/>
        <v>0</v>
      </c>
      <c r="H116" s="22">
        <f t="shared" si="40"/>
        <v>0</v>
      </c>
      <c r="I116" s="22">
        <f t="shared" si="40"/>
        <v>0</v>
      </c>
      <c r="J116" s="22">
        <f t="shared" si="40"/>
        <v>0</v>
      </c>
      <c r="K116" s="22">
        <f t="shared" si="40"/>
        <v>0</v>
      </c>
      <c r="L116" s="22">
        <f t="shared" si="40"/>
        <v>0</v>
      </c>
      <c r="M116" s="22">
        <f t="shared" si="40"/>
        <v>0</v>
      </c>
    </row>
    <row r="117" spans="1:13" s="23" customFormat="1" ht="26.25" customHeight="1" x14ac:dyDescent="0.25">
      <c r="A117" s="24">
        <v>3291</v>
      </c>
      <c r="B117" s="40" t="s">
        <v>145</v>
      </c>
      <c r="C117" s="26">
        <f t="shared" ref="C117:C123" si="41">SUM(D117:E117)</f>
        <v>0</v>
      </c>
      <c r="D117" s="77"/>
      <c r="E117" s="26">
        <f t="shared" ref="E117:E123" si="42">SUM(F117:M117)</f>
        <v>0</v>
      </c>
      <c r="F117" s="28"/>
      <c r="G117" s="28"/>
      <c r="H117" s="28"/>
      <c r="I117" s="28"/>
      <c r="J117" s="28"/>
      <c r="K117" s="28"/>
      <c r="L117" s="28"/>
      <c r="M117" s="28"/>
    </row>
    <row r="118" spans="1:13" s="23" customFormat="1" ht="26.25" customHeight="1" x14ac:dyDescent="0.25">
      <c r="A118" s="24">
        <v>3292</v>
      </c>
      <c r="B118" s="39" t="s">
        <v>146</v>
      </c>
      <c r="C118" s="26">
        <f t="shared" si="41"/>
        <v>0</v>
      </c>
      <c r="D118" s="77"/>
      <c r="E118" s="26">
        <f t="shared" si="42"/>
        <v>0</v>
      </c>
      <c r="F118" s="28"/>
      <c r="G118" s="28"/>
      <c r="H118" s="28"/>
      <c r="I118" s="28"/>
      <c r="J118" s="28"/>
      <c r="K118" s="28"/>
      <c r="L118" s="28"/>
      <c r="M118" s="28"/>
    </row>
    <row r="119" spans="1:13" s="23" customFormat="1" ht="26.25" customHeight="1" x14ac:dyDescent="0.25">
      <c r="A119" s="24">
        <v>3293</v>
      </c>
      <c r="B119" s="39" t="s">
        <v>147</v>
      </c>
      <c r="C119" s="26">
        <f t="shared" si="41"/>
        <v>0</v>
      </c>
      <c r="D119" s="77"/>
      <c r="E119" s="26">
        <f t="shared" si="42"/>
        <v>0</v>
      </c>
      <c r="F119" s="28"/>
      <c r="G119" s="28"/>
      <c r="H119" s="28"/>
      <c r="I119" s="28"/>
      <c r="J119" s="28"/>
      <c r="K119" s="28"/>
      <c r="L119" s="28"/>
      <c r="M119" s="28"/>
    </row>
    <row r="120" spans="1:13" s="23" customFormat="1" ht="26.25" customHeight="1" x14ac:dyDescent="0.25">
      <c r="A120" s="24">
        <v>3294</v>
      </c>
      <c r="B120" s="39" t="s">
        <v>148</v>
      </c>
      <c r="C120" s="26">
        <f t="shared" si="41"/>
        <v>0</v>
      </c>
      <c r="D120" s="77"/>
      <c r="E120" s="26">
        <f t="shared" si="42"/>
        <v>0</v>
      </c>
      <c r="F120" s="28"/>
      <c r="G120" s="28"/>
      <c r="H120" s="28"/>
      <c r="I120" s="28"/>
      <c r="J120" s="28"/>
      <c r="K120" s="28"/>
      <c r="L120" s="28"/>
      <c r="M120" s="28"/>
    </row>
    <row r="121" spans="1:13" s="23" customFormat="1" ht="26.25" customHeight="1" x14ac:dyDescent="0.25">
      <c r="A121" s="24">
        <v>3295</v>
      </c>
      <c r="B121" s="39" t="s">
        <v>149</v>
      </c>
      <c r="C121" s="26">
        <f t="shared" si="41"/>
        <v>0</v>
      </c>
      <c r="D121" s="77"/>
      <c r="E121" s="26">
        <f t="shared" si="42"/>
        <v>0</v>
      </c>
      <c r="F121" s="28"/>
      <c r="G121" s="28"/>
      <c r="H121" s="28"/>
      <c r="I121" s="28"/>
      <c r="J121" s="28"/>
      <c r="K121" s="28"/>
      <c r="L121" s="28"/>
      <c r="M121" s="28"/>
    </row>
    <row r="122" spans="1:13" s="23" customFormat="1" ht="26.25" customHeight="1" x14ac:dyDescent="0.25">
      <c r="A122" s="24" t="s">
        <v>150</v>
      </c>
      <c r="B122" s="39" t="s">
        <v>151</v>
      </c>
      <c r="C122" s="26">
        <f t="shared" si="41"/>
        <v>0</v>
      </c>
      <c r="D122" s="77"/>
      <c r="E122" s="26">
        <f t="shared" si="42"/>
        <v>0</v>
      </c>
      <c r="F122" s="28"/>
      <c r="G122" s="28"/>
      <c r="H122" s="28"/>
      <c r="I122" s="28"/>
      <c r="J122" s="28"/>
      <c r="K122" s="28"/>
      <c r="L122" s="28"/>
      <c r="M122" s="28"/>
    </row>
    <row r="123" spans="1:13" s="23" customFormat="1" ht="26.25" customHeight="1" x14ac:dyDescent="0.25">
      <c r="A123" s="24">
        <v>3299</v>
      </c>
      <c r="B123" s="39" t="s">
        <v>152</v>
      </c>
      <c r="C123" s="26">
        <f t="shared" si="41"/>
        <v>0</v>
      </c>
      <c r="D123" s="77"/>
      <c r="E123" s="26">
        <f t="shared" si="42"/>
        <v>0</v>
      </c>
      <c r="F123" s="28"/>
      <c r="G123" s="28"/>
      <c r="H123" s="28"/>
      <c r="I123" s="28"/>
      <c r="J123" s="28"/>
      <c r="K123" s="28"/>
      <c r="L123" s="28"/>
      <c r="M123" s="28"/>
    </row>
    <row r="124" spans="1:13" s="23" customFormat="1" ht="26.25" customHeight="1" x14ac:dyDescent="0.25">
      <c r="A124" s="20">
        <v>34</v>
      </c>
      <c r="B124" s="41" t="s">
        <v>153</v>
      </c>
      <c r="C124" s="22">
        <f>C125+C129</f>
        <v>0</v>
      </c>
      <c r="D124" s="75">
        <f t="shared" ref="D124:M124" si="43">D125+D129</f>
        <v>0</v>
      </c>
      <c r="E124" s="22">
        <f t="shared" si="43"/>
        <v>0</v>
      </c>
      <c r="F124" s="22">
        <f t="shared" si="43"/>
        <v>0</v>
      </c>
      <c r="G124" s="22">
        <f t="shared" si="43"/>
        <v>0</v>
      </c>
      <c r="H124" s="22">
        <f t="shared" si="43"/>
        <v>0</v>
      </c>
      <c r="I124" s="22">
        <f t="shared" si="43"/>
        <v>0</v>
      </c>
      <c r="J124" s="22">
        <f t="shared" si="43"/>
        <v>0</v>
      </c>
      <c r="K124" s="22">
        <f t="shared" si="43"/>
        <v>0</v>
      </c>
      <c r="L124" s="22">
        <f t="shared" si="43"/>
        <v>0</v>
      </c>
      <c r="M124" s="22">
        <f t="shared" si="43"/>
        <v>0</v>
      </c>
    </row>
    <row r="125" spans="1:13" s="23" customFormat="1" ht="26.25" customHeight="1" x14ac:dyDescent="0.25">
      <c r="A125" s="20" t="s">
        <v>154</v>
      </c>
      <c r="B125" s="38" t="s">
        <v>155</v>
      </c>
      <c r="C125" s="22">
        <f>C126+C127+C128</f>
        <v>0</v>
      </c>
      <c r="D125" s="75">
        <f t="shared" ref="D125:M125" si="44">D126+D127+D128</f>
        <v>0</v>
      </c>
      <c r="E125" s="22">
        <f t="shared" si="44"/>
        <v>0</v>
      </c>
      <c r="F125" s="22">
        <f t="shared" si="44"/>
        <v>0</v>
      </c>
      <c r="G125" s="22">
        <f t="shared" si="44"/>
        <v>0</v>
      </c>
      <c r="H125" s="22">
        <f t="shared" si="44"/>
        <v>0</v>
      </c>
      <c r="I125" s="22">
        <f t="shared" si="44"/>
        <v>0</v>
      </c>
      <c r="J125" s="22">
        <f t="shared" si="44"/>
        <v>0</v>
      </c>
      <c r="K125" s="22">
        <f t="shared" si="44"/>
        <v>0</v>
      </c>
      <c r="L125" s="22">
        <f t="shared" si="44"/>
        <v>0</v>
      </c>
      <c r="M125" s="22">
        <f t="shared" si="44"/>
        <v>0</v>
      </c>
    </row>
    <row r="126" spans="1:13" s="23" customFormat="1" ht="36" customHeight="1" x14ac:dyDescent="0.25">
      <c r="A126" s="30" t="s">
        <v>156</v>
      </c>
      <c r="B126" s="42" t="s">
        <v>157</v>
      </c>
      <c r="C126" s="26">
        <f>SUM(D126:E126)</f>
        <v>0</v>
      </c>
      <c r="D126" s="77"/>
      <c r="E126" s="26">
        <f>SUM(F126:M126)</f>
        <v>0</v>
      </c>
      <c r="F126" s="28"/>
      <c r="G126" s="28"/>
      <c r="H126" s="28"/>
      <c r="I126" s="28"/>
      <c r="J126" s="28"/>
      <c r="K126" s="28"/>
      <c r="L126" s="28"/>
      <c r="M126" s="28"/>
    </row>
    <row r="127" spans="1:13" s="23" customFormat="1" ht="33" customHeight="1" x14ac:dyDescent="0.25">
      <c r="A127" s="30" t="s">
        <v>158</v>
      </c>
      <c r="B127" s="42" t="s">
        <v>159</v>
      </c>
      <c r="C127" s="26">
        <f>SUM(D127:E127)</f>
        <v>0</v>
      </c>
      <c r="D127" s="77"/>
      <c r="E127" s="26">
        <f>SUM(F127:M127)</f>
        <v>0</v>
      </c>
      <c r="F127" s="28"/>
      <c r="G127" s="28"/>
      <c r="H127" s="28"/>
      <c r="I127" s="28"/>
      <c r="J127" s="28"/>
      <c r="K127" s="28"/>
      <c r="L127" s="28"/>
      <c r="M127" s="28"/>
    </row>
    <row r="128" spans="1:13" s="23" customFormat="1" ht="33.75" customHeight="1" x14ac:dyDescent="0.25">
      <c r="A128" s="30" t="s">
        <v>160</v>
      </c>
      <c r="B128" s="43" t="s">
        <v>161</v>
      </c>
      <c r="C128" s="26">
        <f>SUM(D128:E128)</f>
        <v>0</v>
      </c>
      <c r="D128" s="77"/>
      <c r="E128" s="26">
        <f>SUM(F128:M128)</f>
        <v>0</v>
      </c>
      <c r="F128" s="28"/>
      <c r="G128" s="28"/>
      <c r="H128" s="28"/>
      <c r="I128" s="28"/>
      <c r="J128" s="28"/>
      <c r="K128" s="28"/>
      <c r="L128" s="28"/>
      <c r="M128" s="28"/>
    </row>
    <row r="129" spans="1:13" s="23" customFormat="1" ht="26.25" customHeight="1" x14ac:dyDescent="0.25">
      <c r="A129" s="20">
        <v>343</v>
      </c>
      <c r="B129" s="38" t="s">
        <v>162</v>
      </c>
      <c r="C129" s="22">
        <f t="shared" ref="C129:M129" si="45">SUM(C130:C133)</f>
        <v>0</v>
      </c>
      <c r="D129" s="75">
        <f t="shared" si="45"/>
        <v>0</v>
      </c>
      <c r="E129" s="22">
        <f t="shared" si="45"/>
        <v>0</v>
      </c>
      <c r="F129" s="22">
        <f t="shared" si="45"/>
        <v>0</v>
      </c>
      <c r="G129" s="22">
        <f t="shared" si="45"/>
        <v>0</v>
      </c>
      <c r="H129" s="22">
        <f t="shared" si="45"/>
        <v>0</v>
      </c>
      <c r="I129" s="22">
        <f t="shared" si="45"/>
        <v>0</v>
      </c>
      <c r="J129" s="22">
        <f t="shared" si="45"/>
        <v>0</v>
      </c>
      <c r="K129" s="22">
        <f t="shared" si="45"/>
        <v>0</v>
      </c>
      <c r="L129" s="22">
        <f t="shared" si="45"/>
        <v>0</v>
      </c>
      <c r="M129" s="22">
        <f t="shared" si="45"/>
        <v>0</v>
      </c>
    </row>
    <row r="130" spans="1:13" s="23" customFormat="1" ht="26.25" customHeight="1" x14ac:dyDescent="0.25">
      <c r="A130" s="24">
        <v>3431</v>
      </c>
      <c r="B130" s="40" t="s">
        <v>163</v>
      </c>
      <c r="C130" s="26">
        <f>SUM(D130:E130)</f>
        <v>0</v>
      </c>
      <c r="D130" s="77"/>
      <c r="E130" s="26">
        <f>SUM(F130:M130)</f>
        <v>0</v>
      </c>
      <c r="F130" s="28"/>
      <c r="G130" s="28"/>
      <c r="H130" s="28"/>
      <c r="I130" s="28"/>
      <c r="J130" s="28"/>
      <c r="K130" s="28"/>
      <c r="L130" s="28"/>
      <c r="M130" s="28"/>
    </row>
    <row r="131" spans="1:13" s="23" customFormat="1" ht="26.25" customHeight="1" x14ac:dyDescent="0.25">
      <c r="A131" s="24">
        <v>3432</v>
      </c>
      <c r="B131" s="39" t="s">
        <v>164</v>
      </c>
      <c r="C131" s="26">
        <f>SUM(D131:E131)</f>
        <v>0</v>
      </c>
      <c r="D131" s="77"/>
      <c r="E131" s="26">
        <f>SUM(F131:M131)</f>
        <v>0</v>
      </c>
      <c r="F131" s="28"/>
      <c r="G131" s="28"/>
      <c r="H131" s="28"/>
      <c r="I131" s="28"/>
      <c r="J131" s="28"/>
      <c r="K131" s="28"/>
      <c r="L131" s="28"/>
      <c r="M131" s="28"/>
    </row>
    <row r="132" spans="1:13" s="23" customFormat="1" ht="26.25" customHeight="1" x14ac:dyDescent="0.25">
      <c r="A132" s="24">
        <v>3433</v>
      </c>
      <c r="B132" s="39" t="s">
        <v>165</v>
      </c>
      <c r="C132" s="26">
        <f>SUM(D132:E132)</f>
        <v>0</v>
      </c>
      <c r="D132" s="77"/>
      <c r="E132" s="26">
        <f>SUM(F132:M132)</f>
        <v>0</v>
      </c>
      <c r="F132" s="28"/>
      <c r="G132" s="28"/>
      <c r="H132" s="28"/>
      <c r="I132" s="28"/>
      <c r="J132" s="28"/>
      <c r="K132" s="28"/>
      <c r="L132" s="28"/>
      <c r="M132" s="28"/>
    </row>
    <row r="133" spans="1:13" s="23" customFormat="1" ht="26.25" customHeight="1" x14ac:dyDescent="0.25">
      <c r="A133" s="24">
        <v>3434</v>
      </c>
      <c r="B133" s="39" t="s">
        <v>166</v>
      </c>
      <c r="C133" s="26">
        <f>SUM(D133:E133)</f>
        <v>0</v>
      </c>
      <c r="D133" s="77"/>
      <c r="E133" s="26">
        <f>SUM(F133:M133)</f>
        <v>0</v>
      </c>
      <c r="F133" s="28"/>
      <c r="G133" s="28"/>
      <c r="H133" s="28"/>
      <c r="I133" s="28"/>
      <c r="J133" s="28"/>
      <c r="K133" s="28"/>
      <c r="L133" s="28"/>
      <c r="M133" s="28"/>
    </row>
    <row r="134" spans="1:13" s="23" customFormat="1" ht="26.25" customHeight="1" x14ac:dyDescent="0.25">
      <c r="A134" s="20">
        <v>36</v>
      </c>
      <c r="B134" s="38" t="s">
        <v>167</v>
      </c>
      <c r="C134" s="22">
        <f>C135+C137+C140+C143+C145</f>
        <v>0</v>
      </c>
      <c r="D134" s="75">
        <f t="shared" ref="D134:M134" si="46">D135+D137+D140+D143+D145</f>
        <v>0</v>
      </c>
      <c r="E134" s="22">
        <f t="shared" si="46"/>
        <v>0</v>
      </c>
      <c r="F134" s="22">
        <f t="shared" si="46"/>
        <v>0</v>
      </c>
      <c r="G134" s="22">
        <f t="shared" si="46"/>
        <v>0</v>
      </c>
      <c r="H134" s="22">
        <f t="shared" si="46"/>
        <v>0</v>
      </c>
      <c r="I134" s="22">
        <f t="shared" si="46"/>
        <v>0</v>
      </c>
      <c r="J134" s="22">
        <f t="shared" si="46"/>
        <v>0</v>
      </c>
      <c r="K134" s="22">
        <f t="shared" si="46"/>
        <v>0</v>
      </c>
      <c r="L134" s="22">
        <f t="shared" si="46"/>
        <v>0</v>
      </c>
      <c r="M134" s="22">
        <f t="shared" si="46"/>
        <v>0</v>
      </c>
    </row>
    <row r="135" spans="1:13" s="23" customFormat="1" ht="26.25" customHeight="1" x14ac:dyDescent="0.25">
      <c r="A135" s="36" t="s">
        <v>168</v>
      </c>
      <c r="B135" s="44" t="s">
        <v>169</v>
      </c>
      <c r="C135" s="22">
        <f t="shared" ref="C135:M135" si="47">SUM(C136)</f>
        <v>0</v>
      </c>
      <c r="D135" s="75">
        <f t="shared" si="47"/>
        <v>0</v>
      </c>
      <c r="E135" s="22">
        <f t="shared" si="47"/>
        <v>0</v>
      </c>
      <c r="F135" s="22">
        <f t="shared" si="47"/>
        <v>0</v>
      </c>
      <c r="G135" s="22">
        <f t="shared" si="47"/>
        <v>0</v>
      </c>
      <c r="H135" s="22">
        <f t="shared" si="47"/>
        <v>0</v>
      </c>
      <c r="I135" s="22">
        <f t="shared" si="47"/>
        <v>0</v>
      </c>
      <c r="J135" s="22">
        <f t="shared" si="47"/>
        <v>0</v>
      </c>
      <c r="K135" s="22">
        <f t="shared" si="47"/>
        <v>0</v>
      </c>
      <c r="L135" s="22">
        <f t="shared" si="47"/>
        <v>0</v>
      </c>
      <c r="M135" s="22">
        <f t="shared" si="47"/>
        <v>0</v>
      </c>
    </row>
    <row r="136" spans="1:13" s="23" customFormat="1" ht="26.25" customHeight="1" x14ac:dyDescent="0.25">
      <c r="A136" s="30" t="s">
        <v>170</v>
      </c>
      <c r="B136" s="43" t="s">
        <v>171</v>
      </c>
      <c r="C136" s="26">
        <f>SUM(D136:E136)</f>
        <v>0</v>
      </c>
      <c r="D136" s="77"/>
      <c r="E136" s="26">
        <f>SUM(F136:M136)</f>
        <v>0</v>
      </c>
      <c r="F136" s="28"/>
      <c r="G136" s="28"/>
      <c r="H136" s="28"/>
      <c r="I136" s="28"/>
      <c r="J136" s="28"/>
      <c r="K136" s="28"/>
      <c r="L136" s="28"/>
      <c r="M136" s="28"/>
    </row>
    <row r="137" spans="1:13" s="23" customFormat="1" ht="26.25" customHeight="1" x14ac:dyDescent="0.25">
      <c r="A137" s="20">
        <v>363</v>
      </c>
      <c r="B137" s="38" t="s">
        <v>172</v>
      </c>
      <c r="C137" s="22">
        <f>C138+C139</f>
        <v>0</v>
      </c>
      <c r="D137" s="75">
        <f t="shared" ref="D137:M137" si="48">D138+D139</f>
        <v>0</v>
      </c>
      <c r="E137" s="22">
        <f t="shared" si="48"/>
        <v>0</v>
      </c>
      <c r="F137" s="22">
        <f t="shared" si="48"/>
        <v>0</v>
      </c>
      <c r="G137" s="22">
        <f t="shared" si="48"/>
        <v>0</v>
      </c>
      <c r="H137" s="22">
        <f t="shared" si="48"/>
        <v>0</v>
      </c>
      <c r="I137" s="22">
        <f t="shared" si="48"/>
        <v>0</v>
      </c>
      <c r="J137" s="22">
        <f t="shared" si="48"/>
        <v>0</v>
      </c>
      <c r="K137" s="22">
        <f t="shared" si="48"/>
        <v>0</v>
      </c>
      <c r="L137" s="22">
        <f t="shared" si="48"/>
        <v>0</v>
      </c>
      <c r="M137" s="22">
        <f t="shared" si="48"/>
        <v>0</v>
      </c>
    </row>
    <row r="138" spans="1:13" s="23" customFormat="1" ht="26.25" customHeight="1" x14ac:dyDescent="0.25">
      <c r="A138" s="24">
        <v>3631</v>
      </c>
      <c r="B138" s="39" t="s">
        <v>173</v>
      </c>
      <c r="C138" s="26">
        <f>SUM(D138:E138)</f>
        <v>0</v>
      </c>
      <c r="D138" s="77"/>
      <c r="E138" s="26">
        <f>SUM(F138:M138)</f>
        <v>0</v>
      </c>
      <c r="F138" s="28"/>
      <c r="G138" s="28"/>
      <c r="H138" s="28"/>
      <c r="I138" s="28"/>
      <c r="J138" s="28"/>
      <c r="K138" s="28"/>
      <c r="L138" s="28"/>
      <c r="M138" s="28"/>
    </row>
    <row r="139" spans="1:13" s="23" customFormat="1" ht="26.25" customHeight="1" x14ac:dyDescent="0.25">
      <c r="A139" s="30" t="s">
        <v>174</v>
      </c>
      <c r="B139" s="43" t="s">
        <v>175</v>
      </c>
      <c r="C139" s="26">
        <f>SUM(D139:E139)</f>
        <v>0</v>
      </c>
      <c r="D139" s="77"/>
      <c r="E139" s="26">
        <f>SUM(F139:M139)</f>
        <v>0</v>
      </c>
      <c r="F139" s="28"/>
      <c r="G139" s="28"/>
      <c r="H139" s="28"/>
      <c r="I139" s="28"/>
      <c r="J139" s="28"/>
      <c r="K139" s="28"/>
      <c r="L139" s="28"/>
      <c r="M139" s="28"/>
    </row>
    <row r="140" spans="1:13" s="23" customFormat="1" ht="26.25" customHeight="1" x14ac:dyDescent="0.25">
      <c r="A140" s="20" t="s">
        <v>176</v>
      </c>
      <c r="B140" s="38" t="s">
        <v>177</v>
      </c>
      <c r="C140" s="22">
        <f>C141+C142</f>
        <v>0</v>
      </c>
      <c r="D140" s="75">
        <f t="shared" ref="D140:M140" si="49">D141+D142</f>
        <v>0</v>
      </c>
      <c r="E140" s="22">
        <f t="shared" si="49"/>
        <v>0</v>
      </c>
      <c r="F140" s="22">
        <f t="shared" si="49"/>
        <v>0</v>
      </c>
      <c r="G140" s="22">
        <f t="shared" si="49"/>
        <v>0</v>
      </c>
      <c r="H140" s="22">
        <f t="shared" si="49"/>
        <v>0</v>
      </c>
      <c r="I140" s="22">
        <f t="shared" si="49"/>
        <v>0</v>
      </c>
      <c r="J140" s="22">
        <f t="shared" si="49"/>
        <v>0</v>
      </c>
      <c r="K140" s="22">
        <f t="shared" si="49"/>
        <v>0</v>
      </c>
      <c r="L140" s="22">
        <f t="shared" si="49"/>
        <v>0</v>
      </c>
      <c r="M140" s="22">
        <f t="shared" si="49"/>
        <v>0</v>
      </c>
    </row>
    <row r="141" spans="1:13" s="23" customFormat="1" ht="26.25" customHeight="1" x14ac:dyDescent="0.25">
      <c r="A141" s="24" t="s">
        <v>178</v>
      </c>
      <c r="B141" s="39" t="s">
        <v>179</v>
      </c>
      <c r="C141" s="26">
        <f>SUM(D141:E141)</f>
        <v>0</v>
      </c>
      <c r="D141" s="77"/>
      <c r="E141" s="26">
        <f>SUM(F141:M141)</f>
        <v>0</v>
      </c>
      <c r="F141" s="28"/>
      <c r="G141" s="28"/>
      <c r="H141" s="28"/>
      <c r="I141" s="28"/>
      <c r="J141" s="28"/>
      <c r="K141" s="28"/>
      <c r="L141" s="28"/>
      <c r="M141" s="28"/>
    </row>
    <row r="142" spans="1:13" s="23" customFormat="1" ht="26.25" customHeight="1" x14ac:dyDescent="0.25">
      <c r="A142" s="30" t="s">
        <v>180</v>
      </c>
      <c r="B142" s="43" t="s">
        <v>181</v>
      </c>
      <c r="C142" s="26">
        <f>SUM(D142:E142)</f>
        <v>0</v>
      </c>
      <c r="D142" s="77"/>
      <c r="E142" s="26">
        <f>SUM(F142:M142)</f>
        <v>0</v>
      </c>
      <c r="F142" s="28"/>
      <c r="G142" s="28"/>
      <c r="H142" s="28"/>
      <c r="I142" s="28"/>
      <c r="J142" s="28"/>
      <c r="K142" s="28"/>
      <c r="L142" s="28"/>
      <c r="M142" s="28"/>
    </row>
    <row r="143" spans="1:13" s="23" customFormat="1" ht="26.25" customHeight="1" x14ac:dyDescent="0.25">
      <c r="A143" s="36" t="s">
        <v>182</v>
      </c>
      <c r="B143" s="44" t="s">
        <v>183</v>
      </c>
      <c r="C143" s="22">
        <f>C144</f>
        <v>0</v>
      </c>
      <c r="D143" s="75">
        <f t="shared" ref="D143:M143" si="50">D144</f>
        <v>0</v>
      </c>
      <c r="E143" s="22">
        <f t="shared" si="50"/>
        <v>0</v>
      </c>
      <c r="F143" s="22">
        <f t="shared" si="50"/>
        <v>0</v>
      </c>
      <c r="G143" s="22">
        <f t="shared" si="50"/>
        <v>0</v>
      </c>
      <c r="H143" s="22">
        <f t="shared" si="50"/>
        <v>0</v>
      </c>
      <c r="I143" s="22">
        <f t="shared" si="50"/>
        <v>0</v>
      </c>
      <c r="J143" s="22">
        <f t="shared" si="50"/>
        <v>0</v>
      </c>
      <c r="K143" s="22">
        <f t="shared" si="50"/>
        <v>0</v>
      </c>
      <c r="L143" s="22">
        <f t="shared" si="50"/>
        <v>0</v>
      </c>
      <c r="M143" s="22">
        <f t="shared" si="50"/>
        <v>0</v>
      </c>
    </row>
    <row r="144" spans="1:13" s="23" customFormat="1" ht="26.25" customHeight="1" x14ac:dyDescent="0.25">
      <c r="A144" s="30" t="s">
        <v>184</v>
      </c>
      <c r="B144" s="43" t="s">
        <v>185</v>
      </c>
      <c r="C144" s="26">
        <f>SUM(D144:E144)</f>
        <v>0</v>
      </c>
      <c r="D144" s="77"/>
      <c r="E144" s="26">
        <f>SUM(F144:M144)</f>
        <v>0</v>
      </c>
      <c r="F144" s="28"/>
      <c r="G144" s="28"/>
      <c r="H144" s="28"/>
      <c r="I144" s="28"/>
      <c r="J144" s="28"/>
      <c r="K144" s="28"/>
      <c r="L144" s="28"/>
      <c r="M144" s="28"/>
    </row>
    <row r="145" spans="1:13" s="23" customFormat="1" ht="26.25" customHeight="1" x14ac:dyDescent="0.25">
      <c r="A145" s="36" t="s">
        <v>186</v>
      </c>
      <c r="B145" s="45" t="s">
        <v>51</v>
      </c>
      <c r="C145" s="22">
        <f>SUM(C146:C147)</f>
        <v>0</v>
      </c>
      <c r="D145" s="75">
        <f t="shared" ref="D145:M145" si="51">SUM(D146:D147)</f>
        <v>0</v>
      </c>
      <c r="E145" s="22">
        <f t="shared" si="51"/>
        <v>0</v>
      </c>
      <c r="F145" s="22">
        <f t="shared" si="51"/>
        <v>0</v>
      </c>
      <c r="G145" s="22">
        <f t="shared" si="51"/>
        <v>0</v>
      </c>
      <c r="H145" s="22">
        <f t="shared" si="51"/>
        <v>0</v>
      </c>
      <c r="I145" s="22">
        <f t="shared" si="51"/>
        <v>0</v>
      </c>
      <c r="J145" s="22">
        <f t="shared" si="51"/>
        <v>0</v>
      </c>
      <c r="K145" s="22">
        <f t="shared" si="51"/>
        <v>0</v>
      </c>
      <c r="L145" s="22">
        <f t="shared" si="51"/>
        <v>0</v>
      </c>
      <c r="M145" s="22">
        <f t="shared" si="51"/>
        <v>0</v>
      </c>
    </row>
    <row r="146" spans="1:13" s="23" customFormat="1" ht="26.25" customHeight="1" x14ac:dyDescent="0.25">
      <c r="A146" s="30" t="s">
        <v>187</v>
      </c>
      <c r="B146" s="43" t="s">
        <v>53</v>
      </c>
      <c r="C146" s="26">
        <f>SUM(D146:E146)</f>
        <v>0</v>
      </c>
      <c r="D146" s="77"/>
      <c r="E146" s="26">
        <f>SUM(F146:M146)</f>
        <v>0</v>
      </c>
      <c r="F146" s="28"/>
      <c r="G146" s="28"/>
      <c r="H146" s="28"/>
      <c r="I146" s="28"/>
      <c r="J146" s="28"/>
      <c r="K146" s="28"/>
      <c r="L146" s="28"/>
      <c r="M146" s="28"/>
    </row>
    <row r="147" spans="1:13" s="23" customFormat="1" ht="26.25" customHeight="1" x14ac:dyDescent="0.25">
      <c r="A147" s="30" t="s">
        <v>188</v>
      </c>
      <c r="B147" s="43" t="s">
        <v>189</v>
      </c>
      <c r="C147" s="26">
        <f>SUM(D147:E147)</f>
        <v>0</v>
      </c>
      <c r="D147" s="77"/>
      <c r="E147" s="26">
        <f>SUM(F147:M147)</f>
        <v>0</v>
      </c>
      <c r="F147" s="28"/>
      <c r="G147" s="28"/>
      <c r="H147" s="28"/>
      <c r="I147" s="28"/>
      <c r="J147" s="28"/>
      <c r="K147" s="28"/>
      <c r="L147" s="28"/>
      <c r="M147" s="28"/>
    </row>
    <row r="148" spans="1:13" s="23" customFormat="1" ht="26.25" customHeight="1" x14ac:dyDescent="0.25">
      <c r="A148" s="20">
        <v>37</v>
      </c>
      <c r="B148" s="46" t="s">
        <v>190</v>
      </c>
      <c r="C148" s="22">
        <f t="shared" ref="C148:M148" si="52">C149</f>
        <v>0</v>
      </c>
      <c r="D148" s="75">
        <f t="shared" si="52"/>
        <v>0</v>
      </c>
      <c r="E148" s="22">
        <f t="shared" si="52"/>
        <v>0</v>
      </c>
      <c r="F148" s="22">
        <f t="shared" si="52"/>
        <v>0</v>
      </c>
      <c r="G148" s="22">
        <f t="shared" si="52"/>
        <v>0</v>
      </c>
      <c r="H148" s="22">
        <f t="shared" si="52"/>
        <v>0</v>
      </c>
      <c r="I148" s="22">
        <f t="shared" si="52"/>
        <v>0</v>
      </c>
      <c r="J148" s="22">
        <f t="shared" si="52"/>
        <v>0</v>
      </c>
      <c r="K148" s="22">
        <f t="shared" si="52"/>
        <v>0</v>
      </c>
      <c r="L148" s="22">
        <f t="shared" si="52"/>
        <v>0</v>
      </c>
      <c r="M148" s="22">
        <f t="shared" si="52"/>
        <v>0</v>
      </c>
    </row>
    <row r="149" spans="1:13" s="23" customFormat="1" ht="26.25" customHeight="1" x14ac:dyDescent="0.25">
      <c r="A149" s="20">
        <v>372</v>
      </c>
      <c r="B149" s="41" t="s">
        <v>191</v>
      </c>
      <c r="C149" s="22">
        <f t="shared" ref="C149:M149" si="53">SUM(C150:C152)</f>
        <v>0</v>
      </c>
      <c r="D149" s="75">
        <f t="shared" si="53"/>
        <v>0</v>
      </c>
      <c r="E149" s="22">
        <f t="shared" si="53"/>
        <v>0</v>
      </c>
      <c r="F149" s="22">
        <f t="shared" si="53"/>
        <v>0</v>
      </c>
      <c r="G149" s="22">
        <f t="shared" si="53"/>
        <v>0</v>
      </c>
      <c r="H149" s="22">
        <f t="shared" si="53"/>
        <v>0</v>
      </c>
      <c r="I149" s="22">
        <f t="shared" si="53"/>
        <v>0</v>
      </c>
      <c r="J149" s="22">
        <f t="shared" si="53"/>
        <v>0</v>
      </c>
      <c r="K149" s="22">
        <f t="shared" si="53"/>
        <v>0</v>
      </c>
      <c r="L149" s="22">
        <f t="shared" si="53"/>
        <v>0</v>
      </c>
      <c r="M149" s="22">
        <f t="shared" si="53"/>
        <v>0</v>
      </c>
    </row>
    <row r="150" spans="1:13" s="23" customFormat="1" ht="26.25" customHeight="1" x14ac:dyDescent="0.25">
      <c r="A150" s="24">
        <v>3721</v>
      </c>
      <c r="B150" s="39" t="s">
        <v>192</v>
      </c>
      <c r="C150" s="26">
        <f>SUM(D150:E150)</f>
        <v>0</v>
      </c>
      <c r="D150" s="77"/>
      <c r="E150" s="26">
        <f>SUM(F150:M150)</f>
        <v>0</v>
      </c>
      <c r="F150" s="28"/>
      <c r="G150" s="28"/>
      <c r="H150" s="28"/>
      <c r="I150" s="28"/>
      <c r="J150" s="28"/>
      <c r="K150" s="28"/>
      <c r="L150" s="28"/>
      <c r="M150" s="28"/>
    </row>
    <row r="151" spans="1:13" s="23" customFormat="1" ht="26.25" customHeight="1" x14ac:dyDescent="0.25">
      <c r="A151" s="24">
        <v>3722</v>
      </c>
      <c r="B151" s="39" t="s">
        <v>193</v>
      </c>
      <c r="C151" s="26">
        <f>SUM(D151:E151)</f>
        <v>0</v>
      </c>
      <c r="D151" s="77"/>
      <c r="E151" s="26">
        <f>SUM(F151:M151)</f>
        <v>0</v>
      </c>
      <c r="F151" s="28"/>
      <c r="G151" s="28"/>
      <c r="H151" s="28"/>
      <c r="I151" s="28"/>
      <c r="J151" s="28"/>
      <c r="K151" s="28"/>
      <c r="L151" s="28"/>
      <c r="M151" s="28"/>
    </row>
    <row r="152" spans="1:13" s="23" customFormat="1" ht="26.25" customHeight="1" x14ac:dyDescent="0.25">
      <c r="A152" s="24" t="s">
        <v>194</v>
      </c>
      <c r="B152" s="39" t="s">
        <v>195</v>
      </c>
      <c r="C152" s="26">
        <f>SUM(D152:E152)</f>
        <v>0</v>
      </c>
      <c r="D152" s="77"/>
      <c r="E152" s="26">
        <f>SUM(F152:M152)</f>
        <v>0</v>
      </c>
      <c r="F152" s="28"/>
      <c r="G152" s="28"/>
      <c r="H152" s="28"/>
      <c r="I152" s="28"/>
      <c r="J152" s="28"/>
      <c r="K152" s="28"/>
      <c r="L152" s="28"/>
      <c r="M152" s="28"/>
    </row>
    <row r="153" spans="1:13" s="23" customFormat="1" ht="26.25" customHeight="1" x14ac:dyDescent="0.25">
      <c r="A153" s="20">
        <v>38</v>
      </c>
      <c r="B153" s="38" t="s">
        <v>196</v>
      </c>
      <c r="C153" s="22">
        <f t="shared" ref="C153:M153" si="54">C154+C158+C162</f>
        <v>0</v>
      </c>
      <c r="D153" s="75">
        <f t="shared" si="54"/>
        <v>0</v>
      </c>
      <c r="E153" s="22">
        <f t="shared" si="54"/>
        <v>0</v>
      </c>
      <c r="F153" s="22">
        <f t="shared" si="54"/>
        <v>0</v>
      </c>
      <c r="G153" s="22">
        <f t="shared" si="54"/>
        <v>0</v>
      </c>
      <c r="H153" s="22">
        <f t="shared" si="54"/>
        <v>0</v>
      </c>
      <c r="I153" s="22">
        <f t="shared" si="54"/>
        <v>0</v>
      </c>
      <c r="J153" s="22">
        <f t="shared" si="54"/>
        <v>0</v>
      </c>
      <c r="K153" s="22">
        <f t="shared" si="54"/>
        <v>0</v>
      </c>
      <c r="L153" s="22">
        <f t="shared" si="54"/>
        <v>0</v>
      </c>
      <c r="M153" s="22">
        <f t="shared" si="54"/>
        <v>0</v>
      </c>
    </row>
    <row r="154" spans="1:13" s="23" customFormat="1" ht="26.25" customHeight="1" x14ac:dyDescent="0.25">
      <c r="A154" s="20">
        <v>381</v>
      </c>
      <c r="B154" s="38" t="s">
        <v>87</v>
      </c>
      <c r="C154" s="22">
        <f t="shared" ref="C154:M154" si="55">SUM(C155:C157)</f>
        <v>0</v>
      </c>
      <c r="D154" s="75">
        <f t="shared" si="55"/>
        <v>0</v>
      </c>
      <c r="E154" s="22">
        <f t="shared" si="55"/>
        <v>0</v>
      </c>
      <c r="F154" s="22">
        <f t="shared" si="55"/>
        <v>0</v>
      </c>
      <c r="G154" s="22">
        <f t="shared" si="55"/>
        <v>0</v>
      </c>
      <c r="H154" s="22">
        <f t="shared" si="55"/>
        <v>0</v>
      </c>
      <c r="I154" s="22">
        <f t="shared" si="55"/>
        <v>0</v>
      </c>
      <c r="J154" s="22">
        <f t="shared" si="55"/>
        <v>0</v>
      </c>
      <c r="K154" s="22">
        <f t="shared" si="55"/>
        <v>0</v>
      </c>
      <c r="L154" s="22">
        <f t="shared" si="55"/>
        <v>0</v>
      </c>
      <c r="M154" s="22">
        <f t="shared" si="55"/>
        <v>0</v>
      </c>
    </row>
    <row r="155" spans="1:13" s="23" customFormat="1" ht="26.25" customHeight="1" x14ac:dyDescent="0.25">
      <c r="A155" s="24">
        <v>3811</v>
      </c>
      <c r="B155" s="39" t="s">
        <v>197</v>
      </c>
      <c r="C155" s="26">
        <f>SUM(D155:E155)</f>
        <v>0</v>
      </c>
      <c r="D155" s="77"/>
      <c r="E155" s="26">
        <f>SUM(F155:M155)</f>
        <v>0</v>
      </c>
      <c r="F155" s="28"/>
      <c r="G155" s="28"/>
      <c r="H155" s="28"/>
      <c r="I155" s="28"/>
      <c r="J155" s="28"/>
      <c r="K155" s="28"/>
      <c r="L155" s="28"/>
      <c r="M155" s="28"/>
    </row>
    <row r="156" spans="1:13" s="23" customFormat="1" ht="26.25" customHeight="1" x14ac:dyDescent="0.25">
      <c r="A156" s="24">
        <v>3812</v>
      </c>
      <c r="B156" s="39" t="s">
        <v>198</v>
      </c>
      <c r="C156" s="26">
        <f>SUM(D156:E156)</f>
        <v>0</v>
      </c>
      <c r="D156" s="77"/>
      <c r="E156" s="26">
        <f>SUM(F156:M156)</f>
        <v>0</v>
      </c>
      <c r="F156" s="28"/>
      <c r="G156" s="28"/>
      <c r="H156" s="28"/>
      <c r="I156" s="28"/>
      <c r="J156" s="28"/>
      <c r="K156" s="28"/>
      <c r="L156" s="28"/>
      <c r="M156" s="28"/>
    </row>
    <row r="157" spans="1:13" s="23" customFormat="1" ht="26.25" customHeight="1" x14ac:dyDescent="0.25">
      <c r="A157" s="24" t="s">
        <v>199</v>
      </c>
      <c r="B157" s="39" t="s">
        <v>200</v>
      </c>
      <c r="C157" s="26">
        <f>SUM(D157:E157)</f>
        <v>0</v>
      </c>
      <c r="D157" s="77"/>
      <c r="E157" s="26">
        <f>SUM(F157:M157)</f>
        <v>0</v>
      </c>
      <c r="F157" s="28"/>
      <c r="G157" s="28"/>
      <c r="H157" s="28"/>
      <c r="I157" s="28"/>
      <c r="J157" s="28"/>
      <c r="K157" s="28"/>
      <c r="L157" s="28"/>
      <c r="M157" s="28"/>
    </row>
    <row r="158" spans="1:13" s="23" customFormat="1" ht="26.25" customHeight="1" x14ac:dyDescent="0.25">
      <c r="A158" s="20">
        <v>382</v>
      </c>
      <c r="B158" s="38" t="s">
        <v>88</v>
      </c>
      <c r="C158" s="22">
        <f t="shared" ref="C158:M158" si="56">SUM(C159:C161)</f>
        <v>0</v>
      </c>
      <c r="D158" s="75">
        <f t="shared" si="56"/>
        <v>0</v>
      </c>
      <c r="E158" s="22">
        <f t="shared" si="56"/>
        <v>0</v>
      </c>
      <c r="F158" s="22">
        <f t="shared" si="56"/>
        <v>0</v>
      </c>
      <c r="G158" s="22">
        <f t="shared" si="56"/>
        <v>0</v>
      </c>
      <c r="H158" s="22">
        <f t="shared" si="56"/>
        <v>0</v>
      </c>
      <c r="I158" s="22">
        <f t="shared" si="56"/>
        <v>0</v>
      </c>
      <c r="J158" s="22">
        <f t="shared" si="56"/>
        <v>0</v>
      </c>
      <c r="K158" s="22">
        <f t="shared" si="56"/>
        <v>0</v>
      </c>
      <c r="L158" s="22">
        <f t="shared" si="56"/>
        <v>0</v>
      </c>
      <c r="M158" s="22">
        <f t="shared" si="56"/>
        <v>0</v>
      </c>
    </row>
    <row r="159" spans="1:13" s="23" customFormat="1" ht="26.25" customHeight="1" x14ac:dyDescent="0.25">
      <c r="A159" s="24">
        <v>3821</v>
      </c>
      <c r="B159" s="39" t="s">
        <v>201</v>
      </c>
      <c r="C159" s="26">
        <f>SUM(D159:E159)</f>
        <v>0</v>
      </c>
      <c r="D159" s="77"/>
      <c r="E159" s="26">
        <f>SUM(F159:M159)</f>
        <v>0</v>
      </c>
      <c r="F159" s="28"/>
      <c r="G159" s="28"/>
      <c r="H159" s="28"/>
      <c r="I159" s="28"/>
      <c r="J159" s="28"/>
      <c r="K159" s="28"/>
      <c r="L159" s="28"/>
      <c r="M159" s="28"/>
    </row>
    <row r="160" spans="1:13" s="23" customFormat="1" ht="26.25" customHeight="1" x14ac:dyDescent="0.25">
      <c r="A160" s="24">
        <v>3822</v>
      </c>
      <c r="B160" s="39" t="s">
        <v>202</v>
      </c>
      <c r="C160" s="26">
        <f>SUM(D160:E160)</f>
        <v>0</v>
      </c>
      <c r="D160" s="77"/>
      <c r="E160" s="26">
        <f>SUM(F160:M160)</f>
        <v>0</v>
      </c>
      <c r="F160" s="28"/>
      <c r="G160" s="28"/>
      <c r="H160" s="28"/>
      <c r="I160" s="28"/>
      <c r="J160" s="28"/>
      <c r="K160" s="28"/>
      <c r="L160" s="28"/>
      <c r="M160" s="28"/>
    </row>
    <row r="161" spans="1:13" s="23" customFormat="1" ht="26.25" customHeight="1" x14ac:dyDescent="0.25">
      <c r="A161" s="24" t="s">
        <v>203</v>
      </c>
      <c r="B161" s="39" t="s">
        <v>204</v>
      </c>
      <c r="C161" s="26">
        <f>SUM(D161:E161)</f>
        <v>0</v>
      </c>
      <c r="D161" s="77"/>
      <c r="E161" s="26">
        <f>SUM(F161:M161)</f>
        <v>0</v>
      </c>
      <c r="F161" s="28"/>
      <c r="G161" s="28"/>
      <c r="H161" s="28"/>
      <c r="I161" s="28"/>
      <c r="J161" s="28"/>
      <c r="K161" s="28"/>
      <c r="L161" s="28"/>
      <c r="M161" s="28"/>
    </row>
    <row r="162" spans="1:13" s="23" customFormat="1" ht="26.25" customHeight="1" x14ac:dyDescent="0.25">
      <c r="A162" s="20">
        <v>383</v>
      </c>
      <c r="B162" s="38" t="s">
        <v>205</v>
      </c>
      <c r="C162" s="22">
        <f t="shared" ref="C162:M162" si="57">SUM(C163:C166)</f>
        <v>0</v>
      </c>
      <c r="D162" s="75">
        <f t="shared" si="57"/>
        <v>0</v>
      </c>
      <c r="E162" s="22">
        <f t="shared" si="57"/>
        <v>0</v>
      </c>
      <c r="F162" s="22">
        <f t="shared" si="57"/>
        <v>0</v>
      </c>
      <c r="G162" s="22">
        <f t="shared" si="57"/>
        <v>0</v>
      </c>
      <c r="H162" s="22">
        <f t="shared" si="57"/>
        <v>0</v>
      </c>
      <c r="I162" s="22">
        <f t="shared" si="57"/>
        <v>0</v>
      </c>
      <c r="J162" s="22">
        <f t="shared" si="57"/>
        <v>0</v>
      </c>
      <c r="K162" s="22">
        <f t="shared" si="57"/>
        <v>0</v>
      </c>
      <c r="L162" s="22">
        <f t="shared" si="57"/>
        <v>0</v>
      </c>
      <c r="M162" s="22">
        <f t="shared" si="57"/>
        <v>0</v>
      </c>
    </row>
    <row r="163" spans="1:13" s="23" customFormat="1" ht="26.25" customHeight="1" x14ac:dyDescent="0.25">
      <c r="A163" s="24">
        <v>3831</v>
      </c>
      <c r="B163" s="39" t="s">
        <v>206</v>
      </c>
      <c r="C163" s="26">
        <f>SUM(D163:E163)</f>
        <v>0</v>
      </c>
      <c r="D163" s="77"/>
      <c r="E163" s="26">
        <f>SUM(F163:M163)</f>
        <v>0</v>
      </c>
      <c r="F163" s="28"/>
      <c r="G163" s="28"/>
      <c r="H163" s="28"/>
      <c r="I163" s="28"/>
      <c r="J163" s="28"/>
      <c r="K163" s="28"/>
      <c r="L163" s="28"/>
      <c r="M163" s="28"/>
    </row>
    <row r="164" spans="1:13" s="23" customFormat="1" ht="26.25" customHeight="1" x14ac:dyDescent="0.25">
      <c r="A164" s="24">
        <v>3833</v>
      </c>
      <c r="B164" s="39" t="s">
        <v>207</v>
      </c>
      <c r="C164" s="26">
        <f>SUM(D164:E164)</f>
        <v>0</v>
      </c>
      <c r="D164" s="77"/>
      <c r="E164" s="26">
        <f>SUM(F164:M164)</f>
        <v>0</v>
      </c>
      <c r="F164" s="28"/>
      <c r="G164" s="28"/>
      <c r="H164" s="28"/>
      <c r="I164" s="28"/>
      <c r="J164" s="28"/>
      <c r="K164" s="28"/>
      <c r="L164" s="28"/>
      <c r="M164" s="28"/>
    </row>
    <row r="165" spans="1:13" s="23" customFormat="1" ht="26.25" customHeight="1" x14ac:dyDescent="0.25">
      <c r="A165" s="24">
        <v>3834</v>
      </c>
      <c r="B165" s="39" t="s">
        <v>208</v>
      </c>
      <c r="C165" s="26">
        <f>SUM(D165:E165)</f>
        <v>0</v>
      </c>
      <c r="D165" s="77"/>
      <c r="E165" s="26">
        <f>SUM(F165:M165)</f>
        <v>0</v>
      </c>
      <c r="F165" s="28"/>
      <c r="G165" s="28"/>
      <c r="H165" s="28"/>
      <c r="I165" s="28"/>
      <c r="J165" s="28"/>
      <c r="K165" s="28"/>
      <c r="L165" s="28"/>
      <c r="M165" s="28"/>
    </row>
    <row r="166" spans="1:13" s="23" customFormat="1" ht="26.25" customHeight="1" x14ac:dyDescent="0.25">
      <c r="A166" s="24" t="s">
        <v>209</v>
      </c>
      <c r="B166" s="39" t="s">
        <v>210</v>
      </c>
      <c r="C166" s="26">
        <f>SUM(D166:E166)</f>
        <v>0</v>
      </c>
      <c r="D166" s="77"/>
      <c r="E166" s="26">
        <f>SUM(F166:M166)</f>
        <v>0</v>
      </c>
      <c r="F166" s="28"/>
      <c r="G166" s="28"/>
      <c r="H166" s="28"/>
      <c r="I166" s="28"/>
      <c r="J166" s="28"/>
      <c r="K166" s="28"/>
      <c r="L166" s="28"/>
      <c r="M166" s="28"/>
    </row>
    <row r="167" spans="1:13" s="23" customFormat="1" ht="26.25" customHeight="1" x14ac:dyDescent="0.25">
      <c r="A167" s="86" t="s">
        <v>211</v>
      </c>
      <c r="B167" s="86"/>
      <c r="C167" s="22">
        <f>C11-C79</f>
        <v>0</v>
      </c>
      <c r="D167" s="75">
        <f t="shared" ref="D167:M167" si="58">D11-D79</f>
        <v>0</v>
      </c>
      <c r="E167" s="22">
        <f t="shared" si="58"/>
        <v>0</v>
      </c>
      <c r="F167" s="22">
        <f t="shared" si="58"/>
        <v>0</v>
      </c>
      <c r="G167" s="22">
        <f t="shared" si="58"/>
        <v>0</v>
      </c>
      <c r="H167" s="22">
        <f t="shared" si="58"/>
        <v>0</v>
      </c>
      <c r="I167" s="22">
        <f t="shared" si="58"/>
        <v>0</v>
      </c>
      <c r="J167" s="22">
        <f t="shared" si="58"/>
        <v>0</v>
      </c>
      <c r="K167" s="22">
        <f t="shared" si="58"/>
        <v>0</v>
      </c>
      <c r="L167" s="22">
        <f t="shared" si="58"/>
        <v>0</v>
      </c>
      <c r="M167" s="22">
        <f t="shared" si="58"/>
        <v>0</v>
      </c>
    </row>
    <row r="168" spans="1:13" s="23" customFormat="1" ht="26.25" customHeight="1" x14ac:dyDescent="0.25">
      <c r="A168" s="47">
        <v>92211</v>
      </c>
      <c r="B168" s="48" t="s">
        <v>212</v>
      </c>
      <c r="C168" s="26">
        <f>SUM(D168:E168)</f>
        <v>0</v>
      </c>
      <c r="D168" s="77"/>
      <c r="E168" s="26">
        <f>SUM(F168:M168)</f>
        <v>0</v>
      </c>
      <c r="F168" s="28"/>
      <c r="G168" s="28"/>
      <c r="H168" s="28"/>
      <c r="I168" s="28"/>
      <c r="J168" s="28"/>
      <c r="K168" s="28"/>
      <c r="L168" s="28"/>
      <c r="M168" s="28"/>
    </row>
    <row r="169" spans="1:13" s="23" customFormat="1" ht="26.25" customHeight="1" x14ac:dyDescent="0.25">
      <c r="A169" s="47">
        <v>92221</v>
      </c>
      <c r="B169" s="48" t="s">
        <v>213</v>
      </c>
      <c r="C169" s="26">
        <f>SUM(D169:E169)</f>
        <v>0</v>
      </c>
      <c r="D169" s="77"/>
      <c r="E169" s="26">
        <f>SUM(F169:M169)</f>
        <v>0</v>
      </c>
      <c r="F169" s="28"/>
      <c r="G169" s="28"/>
      <c r="H169" s="28"/>
      <c r="I169" s="28"/>
      <c r="J169" s="28"/>
      <c r="K169" s="28"/>
      <c r="L169" s="28"/>
      <c r="M169" s="28"/>
    </row>
    <row r="170" spans="1:13" s="23" customFormat="1" ht="26.25" customHeight="1" x14ac:dyDescent="0.25">
      <c r="A170" s="20">
        <v>7</v>
      </c>
      <c r="B170" s="21" t="s">
        <v>214</v>
      </c>
      <c r="C170" s="22">
        <f>C171+C174+C198</f>
        <v>0</v>
      </c>
      <c r="D170" s="75">
        <f t="shared" ref="D170:M170" si="59">D171+D174+D198</f>
        <v>0</v>
      </c>
      <c r="E170" s="22">
        <f t="shared" si="59"/>
        <v>0</v>
      </c>
      <c r="F170" s="22">
        <f t="shared" si="59"/>
        <v>0</v>
      </c>
      <c r="G170" s="22">
        <f t="shared" si="59"/>
        <v>0</v>
      </c>
      <c r="H170" s="22">
        <f t="shared" si="59"/>
        <v>0</v>
      </c>
      <c r="I170" s="22">
        <f t="shared" si="59"/>
        <v>0</v>
      </c>
      <c r="J170" s="22">
        <f t="shared" si="59"/>
        <v>0</v>
      </c>
      <c r="K170" s="22">
        <f t="shared" si="59"/>
        <v>0</v>
      </c>
      <c r="L170" s="22">
        <f t="shared" si="59"/>
        <v>0</v>
      </c>
      <c r="M170" s="22">
        <f t="shared" si="59"/>
        <v>0</v>
      </c>
    </row>
    <row r="171" spans="1:13" s="23" customFormat="1" ht="26.25" customHeight="1" x14ac:dyDescent="0.25">
      <c r="A171" s="36" t="s">
        <v>215</v>
      </c>
      <c r="B171" s="49" t="s">
        <v>216</v>
      </c>
      <c r="C171" s="22">
        <f>C172</f>
        <v>0</v>
      </c>
      <c r="D171" s="75">
        <f t="shared" ref="D171:M172" si="60">D172</f>
        <v>0</v>
      </c>
      <c r="E171" s="22">
        <f t="shared" si="60"/>
        <v>0</v>
      </c>
      <c r="F171" s="22">
        <f t="shared" si="60"/>
        <v>0</v>
      </c>
      <c r="G171" s="22">
        <f t="shared" si="60"/>
        <v>0</v>
      </c>
      <c r="H171" s="22">
        <f t="shared" si="60"/>
        <v>0</v>
      </c>
      <c r="I171" s="22">
        <f t="shared" si="60"/>
        <v>0</v>
      </c>
      <c r="J171" s="22">
        <f t="shared" si="60"/>
        <v>0</v>
      </c>
      <c r="K171" s="22">
        <f t="shared" si="60"/>
        <v>0</v>
      </c>
      <c r="L171" s="22">
        <f t="shared" si="60"/>
        <v>0</v>
      </c>
      <c r="M171" s="22">
        <f t="shared" si="60"/>
        <v>0</v>
      </c>
    </row>
    <row r="172" spans="1:13" s="23" customFormat="1" ht="26.25" customHeight="1" x14ac:dyDescent="0.25">
      <c r="A172" s="36" t="s">
        <v>217</v>
      </c>
      <c r="B172" s="37" t="s">
        <v>218</v>
      </c>
      <c r="C172" s="22">
        <f>C173</f>
        <v>0</v>
      </c>
      <c r="D172" s="75">
        <f t="shared" si="60"/>
        <v>0</v>
      </c>
      <c r="E172" s="22">
        <f t="shared" si="60"/>
        <v>0</v>
      </c>
      <c r="F172" s="22">
        <f t="shared" si="60"/>
        <v>0</v>
      </c>
      <c r="G172" s="22">
        <f t="shared" si="60"/>
        <v>0</v>
      </c>
      <c r="H172" s="22">
        <f t="shared" si="60"/>
        <v>0</v>
      </c>
      <c r="I172" s="22">
        <f t="shared" si="60"/>
        <v>0</v>
      </c>
      <c r="J172" s="22">
        <f t="shared" si="60"/>
        <v>0</v>
      </c>
      <c r="K172" s="22">
        <f t="shared" si="60"/>
        <v>0</v>
      </c>
      <c r="L172" s="22">
        <f t="shared" si="60"/>
        <v>0</v>
      </c>
      <c r="M172" s="22">
        <f t="shared" si="60"/>
        <v>0</v>
      </c>
    </row>
    <row r="173" spans="1:13" s="23" customFormat="1" ht="26.25" customHeight="1" x14ac:dyDescent="0.25">
      <c r="A173" s="30" t="s">
        <v>219</v>
      </c>
      <c r="B173" s="31" t="s">
        <v>220</v>
      </c>
      <c r="C173" s="26">
        <f>SUM(D173:E173)</f>
        <v>0</v>
      </c>
      <c r="D173" s="77"/>
      <c r="E173" s="26">
        <f>SUM(F173:M173)</f>
        <v>0</v>
      </c>
      <c r="F173" s="28"/>
      <c r="G173" s="28"/>
      <c r="H173" s="28"/>
      <c r="I173" s="28"/>
      <c r="J173" s="28"/>
      <c r="K173" s="28"/>
      <c r="L173" s="28"/>
      <c r="M173" s="28"/>
    </row>
    <row r="174" spans="1:13" s="23" customFormat="1" ht="26.25" customHeight="1" x14ac:dyDescent="0.25">
      <c r="A174" s="20">
        <v>72</v>
      </c>
      <c r="B174" s="29" t="s">
        <v>221</v>
      </c>
      <c r="C174" s="22">
        <f t="shared" ref="C174:M174" si="61">C175+C179+C187+C189+C194</f>
        <v>0</v>
      </c>
      <c r="D174" s="75">
        <f t="shared" si="61"/>
        <v>0</v>
      </c>
      <c r="E174" s="22">
        <f t="shared" si="61"/>
        <v>0</v>
      </c>
      <c r="F174" s="22">
        <f t="shared" si="61"/>
        <v>0</v>
      </c>
      <c r="G174" s="22">
        <f t="shared" si="61"/>
        <v>0</v>
      </c>
      <c r="H174" s="22">
        <f t="shared" si="61"/>
        <v>0</v>
      </c>
      <c r="I174" s="22">
        <f t="shared" si="61"/>
        <v>0</v>
      </c>
      <c r="J174" s="22">
        <f t="shared" si="61"/>
        <v>0</v>
      </c>
      <c r="K174" s="22">
        <f t="shared" si="61"/>
        <v>0</v>
      </c>
      <c r="L174" s="22">
        <f t="shared" si="61"/>
        <v>0</v>
      </c>
      <c r="M174" s="22">
        <f t="shared" si="61"/>
        <v>0</v>
      </c>
    </row>
    <row r="175" spans="1:13" s="23" customFormat="1" ht="26.25" customHeight="1" x14ac:dyDescent="0.25">
      <c r="A175" s="20">
        <v>721</v>
      </c>
      <c r="B175" s="21" t="s">
        <v>222</v>
      </c>
      <c r="C175" s="22">
        <f t="shared" ref="C175:M175" si="62">SUM(C176:C178)</f>
        <v>0</v>
      </c>
      <c r="D175" s="75">
        <f t="shared" si="62"/>
        <v>0</v>
      </c>
      <c r="E175" s="22">
        <f t="shared" si="62"/>
        <v>0</v>
      </c>
      <c r="F175" s="22">
        <f t="shared" si="62"/>
        <v>0</v>
      </c>
      <c r="G175" s="22">
        <f t="shared" si="62"/>
        <v>0</v>
      </c>
      <c r="H175" s="22">
        <f t="shared" si="62"/>
        <v>0</v>
      </c>
      <c r="I175" s="22">
        <f t="shared" si="62"/>
        <v>0</v>
      </c>
      <c r="J175" s="22">
        <f t="shared" si="62"/>
        <v>0</v>
      </c>
      <c r="K175" s="22">
        <f t="shared" si="62"/>
        <v>0</v>
      </c>
      <c r="L175" s="22">
        <f t="shared" si="62"/>
        <v>0</v>
      </c>
      <c r="M175" s="22">
        <f t="shared" si="62"/>
        <v>0</v>
      </c>
    </row>
    <row r="176" spans="1:13" s="23" customFormat="1" ht="26.25" customHeight="1" x14ac:dyDescent="0.25">
      <c r="A176" s="24">
        <v>7211</v>
      </c>
      <c r="B176" s="25" t="s">
        <v>223</v>
      </c>
      <c r="C176" s="26">
        <f>SUM(D176:E176)</f>
        <v>0</v>
      </c>
      <c r="D176" s="77"/>
      <c r="E176" s="26">
        <f>SUM(F176:M176)</f>
        <v>0</v>
      </c>
      <c r="F176" s="28"/>
      <c r="G176" s="28"/>
      <c r="H176" s="28"/>
      <c r="I176" s="28"/>
      <c r="J176" s="28"/>
      <c r="K176" s="28"/>
      <c r="L176" s="28"/>
      <c r="M176" s="28"/>
    </row>
    <row r="177" spans="1:13" s="23" customFormat="1" ht="26.25" customHeight="1" x14ac:dyDescent="0.25">
      <c r="A177" s="24">
        <v>7212</v>
      </c>
      <c r="B177" s="25" t="s">
        <v>224</v>
      </c>
      <c r="C177" s="26">
        <f>SUM(D177:E177)</f>
        <v>0</v>
      </c>
      <c r="D177" s="77"/>
      <c r="E177" s="26">
        <f>SUM(F177:M177)</f>
        <v>0</v>
      </c>
      <c r="F177" s="28"/>
      <c r="G177" s="28"/>
      <c r="H177" s="28"/>
      <c r="I177" s="28"/>
      <c r="J177" s="28"/>
      <c r="K177" s="28"/>
      <c r="L177" s="28"/>
      <c r="M177" s="28"/>
    </row>
    <row r="178" spans="1:13" s="23" customFormat="1" ht="26.25" customHeight="1" x14ac:dyDescent="0.25">
      <c r="A178" s="24">
        <v>7214</v>
      </c>
      <c r="B178" s="25" t="s">
        <v>225</v>
      </c>
      <c r="C178" s="26">
        <f>SUM(D178:E178)</f>
        <v>0</v>
      </c>
      <c r="D178" s="77"/>
      <c r="E178" s="26">
        <f>SUM(F178:M178)</f>
        <v>0</v>
      </c>
      <c r="F178" s="28"/>
      <c r="G178" s="28"/>
      <c r="H178" s="28"/>
      <c r="I178" s="28"/>
      <c r="J178" s="28"/>
      <c r="K178" s="28"/>
      <c r="L178" s="28"/>
      <c r="M178" s="28"/>
    </row>
    <row r="179" spans="1:13" s="23" customFormat="1" ht="26.25" customHeight="1" x14ac:dyDescent="0.25">
      <c r="A179" s="20">
        <v>722</v>
      </c>
      <c r="B179" s="21" t="s">
        <v>226</v>
      </c>
      <c r="C179" s="22">
        <f t="shared" ref="C179:M179" si="63">SUM(C180:C186)</f>
        <v>0</v>
      </c>
      <c r="D179" s="75">
        <f t="shared" si="63"/>
        <v>0</v>
      </c>
      <c r="E179" s="22">
        <f t="shared" si="63"/>
        <v>0</v>
      </c>
      <c r="F179" s="22">
        <f t="shared" si="63"/>
        <v>0</v>
      </c>
      <c r="G179" s="22">
        <f t="shared" si="63"/>
        <v>0</v>
      </c>
      <c r="H179" s="22">
        <f t="shared" si="63"/>
        <v>0</v>
      </c>
      <c r="I179" s="22">
        <f t="shared" si="63"/>
        <v>0</v>
      </c>
      <c r="J179" s="22">
        <f t="shared" si="63"/>
        <v>0</v>
      </c>
      <c r="K179" s="22">
        <f t="shared" si="63"/>
        <v>0</v>
      </c>
      <c r="L179" s="22">
        <f t="shared" si="63"/>
        <v>0</v>
      </c>
      <c r="M179" s="22">
        <f t="shared" si="63"/>
        <v>0</v>
      </c>
    </row>
    <row r="180" spans="1:13" s="23" customFormat="1" ht="26.25" customHeight="1" x14ac:dyDescent="0.25">
      <c r="A180" s="24">
        <v>7221</v>
      </c>
      <c r="B180" s="25" t="s">
        <v>227</v>
      </c>
      <c r="C180" s="26">
        <f t="shared" ref="C180:C186" si="64">SUM(D180:E180)</f>
        <v>0</v>
      </c>
      <c r="D180" s="77"/>
      <c r="E180" s="26">
        <f t="shared" ref="E180:E186" si="65">SUM(F180:M180)</f>
        <v>0</v>
      </c>
      <c r="F180" s="28"/>
      <c r="G180" s="28"/>
      <c r="H180" s="28"/>
      <c r="I180" s="28"/>
      <c r="J180" s="28"/>
      <c r="K180" s="28"/>
      <c r="L180" s="28"/>
      <c r="M180" s="28"/>
    </row>
    <row r="181" spans="1:13" s="23" customFormat="1" ht="26.25" customHeight="1" x14ac:dyDescent="0.25">
      <c r="A181" s="24">
        <v>7222</v>
      </c>
      <c r="B181" s="25" t="s">
        <v>228</v>
      </c>
      <c r="C181" s="26">
        <f t="shared" si="64"/>
        <v>0</v>
      </c>
      <c r="D181" s="77"/>
      <c r="E181" s="26">
        <f t="shared" si="65"/>
        <v>0</v>
      </c>
      <c r="F181" s="28"/>
      <c r="G181" s="28"/>
      <c r="H181" s="28"/>
      <c r="I181" s="28"/>
      <c r="J181" s="28"/>
      <c r="K181" s="28"/>
      <c r="L181" s="28"/>
      <c r="M181" s="28"/>
    </row>
    <row r="182" spans="1:13" s="23" customFormat="1" ht="26.25" customHeight="1" x14ac:dyDescent="0.25">
      <c r="A182" s="24">
        <v>7223</v>
      </c>
      <c r="B182" s="25" t="s">
        <v>229</v>
      </c>
      <c r="C182" s="26">
        <f t="shared" si="64"/>
        <v>0</v>
      </c>
      <c r="D182" s="77"/>
      <c r="E182" s="26">
        <f t="shared" si="65"/>
        <v>0</v>
      </c>
      <c r="F182" s="28"/>
      <c r="G182" s="28"/>
      <c r="H182" s="28"/>
      <c r="I182" s="28"/>
      <c r="J182" s="28"/>
      <c r="K182" s="28"/>
      <c r="L182" s="28"/>
      <c r="M182" s="28"/>
    </row>
    <row r="183" spans="1:13" s="23" customFormat="1" ht="26.25" customHeight="1" x14ac:dyDescent="0.25">
      <c r="A183" s="24">
        <v>7224</v>
      </c>
      <c r="B183" s="25" t="s">
        <v>230</v>
      </c>
      <c r="C183" s="26">
        <f t="shared" si="64"/>
        <v>0</v>
      </c>
      <c r="D183" s="77"/>
      <c r="E183" s="26">
        <f t="shared" si="65"/>
        <v>0</v>
      </c>
      <c r="F183" s="28"/>
      <c r="G183" s="28"/>
      <c r="H183" s="28"/>
      <c r="I183" s="28"/>
      <c r="J183" s="28"/>
      <c r="K183" s="28"/>
      <c r="L183" s="28"/>
      <c r="M183" s="28"/>
    </row>
    <row r="184" spans="1:13" s="23" customFormat="1" ht="26.25" customHeight="1" x14ac:dyDescent="0.25">
      <c r="A184" s="24">
        <v>7225</v>
      </c>
      <c r="B184" s="25" t="s">
        <v>231</v>
      </c>
      <c r="C184" s="26">
        <f t="shared" si="64"/>
        <v>0</v>
      </c>
      <c r="D184" s="77"/>
      <c r="E184" s="26">
        <f t="shared" si="65"/>
        <v>0</v>
      </c>
      <c r="F184" s="28"/>
      <c r="G184" s="28"/>
      <c r="H184" s="28"/>
      <c r="I184" s="28"/>
      <c r="J184" s="28"/>
      <c r="K184" s="28"/>
      <c r="L184" s="28"/>
      <c r="M184" s="28"/>
    </row>
    <row r="185" spans="1:13" s="23" customFormat="1" ht="26.25" customHeight="1" x14ac:dyDescent="0.25">
      <c r="A185" s="24">
        <v>7226</v>
      </c>
      <c r="B185" s="25" t="s">
        <v>232</v>
      </c>
      <c r="C185" s="26">
        <f t="shared" si="64"/>
        <v>0</v>
      </c>
      <c r="D185" s="77"/>
      <c r="E185" s="26">
        <f t="shared" si="65"/>
        <v>0</v>
      </c>
      <c r="F185" s="28"/>
      <c r="G185" s="28"/>
      <c r="H185" s="28"/>
      <c r="I185" s="28"/>
      <c r="J185" s="28"/>
      <c r="K185" s="28"/>
      <c r="L185" s="28"/>
      <c r="M185" s="28"/>
    </row>
    <row r="186" spans="1:13" s="23" customFormat="1" ht="26.25" customHeight="1" x14ac:dyDescent="0.25">
      <c r="A186" s="24">
        <v>7227</v>
      </c>
      <c r="B186" s="25" t="s">
        <v>233</v>
      </c>
      <c r="C186" s="26">
        <f t="shared" si="64"/>
        <v>0</v>
      </c>
      <c r="D186" s="77"/>
      <c r="E186" s="26">
        <f t="shared" si="65"/>
        <v>0</v>
      </c>
      <c r="F186" s="28"/>
      <c r="G186" s="28"/>
      <c r="H186" s="28"/>
      <c r="I186" s="28"/>
      <c r="J186" s="28"/>
      <c r="K186" s="28"/>
      <c r="L186" s="28"/>
      <c r="M186" s="28"/>
    </row>
    <row r="187" spans="1:13" s="23" customFormat="1" ht="26.25" customHeight="1" x14ac:dyDescent="0.25">
      <c r="A187" s="20">
        <v>723</v>
      </c>
      <c r="B187" s="29" t="s">
        <v>234</v>
      </c>
      <c r="C187" s="22">
        <f t="shared" ref="C187:M187" si="66">SUM(C188:C188)</f>
        <v>0</v>
      </c>
      <c r="D187" s="75">
        <f t="shared" si="66"/>
        <v>0</v>
      </c>
      <c r="E187" s="22">
        <f t="shared" si="66"/>
        <v>0</v>
      </c>
      <c r="F187" s="22">
        <f t="shared" si="66"/>
        <v>0</v>
      </c>
      <c r="G187" s="22">
        <f t="shared" si="66"/>
        <v>0</v>
      </c>
      <c r="H187" s="22">
        <f t="shared" si="66"/>
        <v>0</v>
      </c>
      <c r="I187" s="22">
        <f t="shared" si="66"/>
        <v>0</v>
      </c>
      <c r="J187" s="22">
        <f t="shared" si="66"/>
        <v>0</v>
      </c>
      <c r="K187" s="22">
        <f t="shared" si="66"/>
        <v>0</v>
      </c>
      <c r="L187" s="22">
        <f t="shared" si="66"/>
        <v>0</v>
      </c>
      <c r="M187" s="22">
        <f t="shared" si="66"/>
        <v>0</v>
      </c>
    </row>
    <row r="188" spans="1:13" s="23" customFormat="1" ht="26.25" customHeight="1" x14ac:dyDescent="0.25">
      <c r="A188" s="24">
        <v>7231</v>
      </c>
      <c r="B188" s="25" t="s">
        <v>235</v>
      </c>
      <c r="C188" s="26">
        <f>SUM(D188:E188)</f>
        <v>0</v>
      </c>
      <c r="D188" s="77"/>
      <c r="E188" s="26">
        <f>SUM(F188:M188)</f>
        <v>0</v>
      </c>
      <c r="F188" s="28"/>
      <c r="G188" s="28"/>
      <c r="H188" s="28"/>
      <c r="I188" s="28"/>
      <c r="J188" s="28"/>
      <c r="K188" s="28"/>
      <c r="L188" s="28"/>
      <c r="M188" s="28"/>
    </row>
    <row r="189" spans="1:13" s="23" customFormat="1" ht="26.25" customHeight="1" x14ac:dyDescent="0.25">
      <c r="A189" s="20">
        <v>724</v>
      </c>
      <c r="B189" s="29" t="s">
        <v>236</v>
      </c>
      <c r="C189" s="22">
        <f t="shared" ref="C189:M189" si="67">SUM(C190:C193)</f>
        <v>0</v>
      </c>
      <c r="D189" s="75">
        <f t="shared" si="67"/>
        <v>0</v>
      </c>
      <c r="E189" s="22">
        <f t="shared" si="67"/>
        <v>0</v>
      </c>
      <c r="F189" s="22">
        <f t="shared" si="67"/>
        <v>0</v>
      </c>
      <c r="G189" s="22">
        <f t="shared" si="67"/>
        <v>0</v>
      </c>
      <c r="H189" s="22">
        <f t="shared" si="67"/>
        <v>0</v>
      </c>
      <c r="I189" s="22">
        <f t="shared" si="67"/>
        <v>0</v>
      </c>
      <c r="J189" s="22">
        <f t="shared" si="67"/>
        <v>0</v>
      </c>
      <c r="K189" s="22">
        <f t="shared" si="67"/>
        <v>0</v>
      </c>
      <c r="L189" s="22">
        <f t="shared" si="67"/>
        <v>0</v>
      </c>
      <c r="M189" s="22">
        <f t="shared" si="67"/>
        <v>0</v>
      </c>
    </row>
    <row r="190" spans="1:13" s="23" customFormat="1" ht="26.25" customHeight="1" x14ac:dyDescent="0.25">
      <c r="A190" s="24">
        <v>7241</v>
      </c>
      <c r="B190" s="25" t="s">
        <v>237</v>
      </c>
      <c r="C190" s="26">
        <f>SUM(D190:E190)</f>
        <v>0</v>
      </c>
      <c r="D190" s="77"/>
      <c r="E190" s="26">
        <f>SUM(F190:M190)</f>
        <v>0</v>
      </c>
      <c r="F190" s="28"/>
      <c r="G190" s="28"/>
      <c r="H190" s="28"/>
      <c r="I190" s="28"/>
      <c r="J190" s="28"/>
      <c r="K190" s="28"/>
      <c r="L190" s="28"/>
      <c r="M190" s="28"/>
    </row>
    <row r="191" spans="1:13" s="23" customFormat="1" ht="26.25" customHeight="1" x14ac:dyDescent="0.25">
      <c r="A191" s="24">
        <v>7242</v>
      </c>
      <c r="B191" s="25" t="s">
        <v>238</v>
      </c>
      <c r="C191" s="26">
        <f>SUM(D191:E191)</f>
        <v>0</v>
      </c>
      <c r="D191" s="77"/>
      <c r="E191" s="26">
        <f>SUM(F191:M191)</f>
        <v>0</v>
      </c>
      <c r="F191" s="28"/>
      <c r="G191" s="28"/>
      <c r="H191" s="28"/>
      <c r="I191" s="28"/>
      <c r="J191" s="28"/>
      <c r="K191" s="28"/>
      <c r="L191" s="28"/>
      <c r="M191" s="28"/>
    </row>
    <row r="192" spans="1:13" s="23" customFormat="1" ht="26.25" customHeight="1" x14ac:dyDescent="0.25">
      <c r="A192" s="24">
        <v>7243</v>
      </c>
      <c r="B192" s="25" t="s">
        <v>239</v>
      </c>
      <c r="C192" s="26">
        <f>SUM(D192:E192)</f>
        <v>0</v>
      </c>
      <c r="D192" s="77"/>
      <c r="E192" s="26">
        <f>SUM(F192:M192)</f>
        <v>0</v>
      </c>
      <c r="F192" s="28"/>
      <c r="G192" s="28"/>
      <c r="H192" s="28"/>
      <c r="I192" s="28"/>
      <c r="J192" s="28"/>
      <c r="K192" s="28"/>
      <c r="L192" s="28"/>
      <c r="M192" s="28"/>
    </row>
    <row r="193" spans="1:13" s="23" customFormat="1" ht="26.25" customHeight="1" x14ac:dyDescent="0.25">
      <c r="A193" s="24">
        <v>7244</v>
      </c>
      <c r="B193" s="25" t="s">
        <v>240</v>
      </c>
      <c r="C193" s="26">
        <f>SUM(D193:E193)</f>
        <v>0</v>
      </c>
      <c r="D193" s="77"/>
      <c r="E193" s="26">
        <f>SUM(F193:M193)</f>
        <v>0</v>
      </c>
      <c r="F193" s="28"/>
      <c r="G193" s="28"/>
      <c r="H193" s="28"/>
      <c r="I193" s="28"/>
      <c r="J193" s="28"/>
      <c r="K193" s="28"/>
      <c r="L193" s="28"/>
      <c r="M193" s="28"/>
    </row>
    <row r="194" spans="1:13" s="23" customFormat="1" ht="26.25" customHeight="1" x14ac:dyDescent="0.25">
      <c r="A194" s="20">
        <v>726</v>
      </c>
      <c r="B194" s="21" t="s">
        <v>241</v>
      </c>
      <c r="C194" s="22">
        <f t="shared" ref="C194:M194" si="68">SUM(C195:C197)</f>
        <v>0</v>
      </c>
      <c r="D194" s="75">
        <f t="shared" si="68"/>
        <v>0</v>
      </c>
      <c r="E194" s="22">
        <f t="shared" si="68"/>
        <v>0</v>
      </c>
      <c r="F194" s="22">
        <f t="shared" si="68"/>
        <v>0</v>
      </c>
      <c r="G194" s="22">
        <f t="shared" si="68"/>
        <v>0</v>
      </c>
      <c r="H194" s="22">
        <f t="shared" si="68"/>
        <v>0</v>
      </c>
      <c r="I194" s="22">
        <f t="shared" si="68"/>
        <v>0</v>
      </c>
      <c r="J194" s="22">
        <f t="shared" si="68"/>
        <v>0</v>
      </c>
      <c r="K194" s="22">
        <f t="shared" si="68"/>
        <v>0</v>
      </c>
      <c r="L194" s="22">
        <f t="shared" si="68"/>
        <v>0</v>
      </c>
      <c r="M194" s="22">
        <f t="shared" si="68"/>
        <v>0</v>
      </c>
    </row>
    <row r="195" spans="1:13" s="23" customFormat="1" ht="26.25" customHeight="1" x14ac:dyDescent="0.25">
      <c r="A195" s="24">
        <v>7262</v>
      </c>
      <c r="B195" s="25" t="s">
        <v>242</v>
      </c>
      <c r="C195" s="26">
        <f>SUM(D195:E195)</f>
        <v>0</v>
      </c>
      <c r="D195" s="77"/>
      <c r="E195" s="26">
        <f>SUM(F195:M195)</f>
        <v>0</v>
      </c>
      <c r="F195" s="28"/>
      <c r="G195" s="28"/>
      <c r="H195" s="28"/>
      <c r="I195" s="28"/>
      <c r="J195" s="28"/>
      <c r="K195" s="28"/>
      <c r="L195" s="28"/>
      <c r="M195" s="28"/>
    </row>
    <row r="196" spans="1:13" s="23" customFormat="1" ht="26.25" customHeight="1" x14ac:dyDescent="0.25">
      <c r="A196" s="24">
        <v>7263</v>
      </c>
      <c r="B196" s="25" t="s">
        <v>243</v>
      </c>
      <c r="C196" s="26">
        <f>SUM(D196:E196)</f>
        <v>0</v>
      </c>
      <c r="D196" s="77"/>
      <c r="E196" s="26">
        <f>SUM(F196:M196)</f>
        <v>0</v>
      </c>
      <c r="F196" s="28"/>
      <c r="G196" s="28"/>
      <c r="H196" s="28"/>
      <c r="I196" s="28"/>
      <c r="J196" s="28"/>
      <c r="K196" s="28"/>
      <c r="L196" s="28"/>
      <c r="M196" s="28"/>
    </row>
    <row r="197" spans="1:13" s="23" customFormat="1" ht="26.25" customHeight="1" x14ac:dyDescent="0.25">
      <c r="A197" s="24">
        <v>7264</v>
      </c>
      <c r="B197" s="25" t="s">
        <v>244</v>
      </c>
      <c r="C197" s="26">
        <f>SUM(D197:E197)</f>
        <v>0</v>
      </c>
      <c r="D197" s="77"/>
      <c r="E197" s="26">
        <f>SUM(F197:M197)</f>
        <v>0</v>
      </c>
      <c r="F197" s="28"/>
      <c r="G197" s="28"/>
      <c r="H197" s="28"/>
      <c r="I197" s="28"/>
      <c r="J197" s="28"/>
      <c r="K197" s="28"/>
      <c r="L197" s="28"/>
      <c r="M197" s="28"/>
    </row>
    <row r="198" spans="1:13" s="23" customFormat="1" ht="26.25" customHeight="1" x14ac:dyDescent="0.25">
      <c r="A198" s="20">
        <v>73</v>
      </c>
      <c r="B198" s="21" t="s">
        <v>245</v>
      </c>
      <c r="C198" s="22">
        <f t="shared" ref="C198:M198" si="69">C199</f>
        <v>0</v>
      </c>
      <c r="D198" s="75">
        <f t="shared" si="69"/>
        <v>0</v>
      </c>
      <c r="E198" s="22">
        <f t="shared" si="69"/>
        <v>0</v>
      </c>
      <c r="F198" s="22">
        <f t="shared" si="69"/>
        <v>0</v>
      </c>
      <c r="G198" s="22">
        <f t="shared" si="69"/>
        <v>0</v>
      </c>
      <c r="H198" s="22">
        <f t="shared" si="69"/>
        <v>0</v>
      </c>
      <c r="I198" s="22">
        <f t="shared" si="69"/>
        <v>0</v>
      </c>
      <c r="J198" s="22">
        <f t="shared" si="69"/>
        <v>0</v>
      </c>
      <c r="K198" s="22">
        <f t="shared" si="69"/>
        <v>0</v>
      </c>
      <c r="L198" s="22">
        <f t="shared" si="69"/>
        <v>0</v>
      </c>
      <c r="M198" s="22">
        <f t="shared" si="69"/>
        <v>0</v>
      </c>
    </row>
    <row r="199" spans="1:13" s="23" customFormat="1" ht="26.25" customHeight="1" x14ac:dyDescent="0.25">
      <c r="A199" s="20">
        <v>731</v>
      </c>
      <c r="B199" s="21" t="s">
        <v>245</v>
      </c>
      <c r="C199" s="22">
        <f t="shared" ref="C199:M199" si="70">SUM(C200:C200)</f>
        <v>0</v>
      </c>
      <c r="D199" s="75">
        <f t="shared" si="70"/>
        <v>0</v>
      </c>
      <c r="E199" s="22">
        <f t="shared" si="70"/>
        <v>0</v>
      </c>
      <c r="F199" s="22">
        <f t="shared" si="70"/>
        <v>0</v>
      </c>
      <c r="G199" s="22">
        <f t="shared" si="70"/>
        <v>0</v>
      </c>
      <c r="H199" s="22">
        <f t="shared" si="70"/>
        <v>0</v>
      </c>
      <c r="I199" s="22">
        <f t="shared" si="70"/>
        <v>0</v>
      </c>
      <c r="J199" s="22">
        <f t="shared" si="70"/>
        <v>0</v>
      </c>
      <c r="K199" s="22">
        <f t="shared" si="70"/>
        <v>0</v>
      </c>
      <c r="L199" s="22">
        <f t="shared" si="70"/>
        <v>0</v>
      </c>
      <c r="M199" s="22">
        <f t="shared" si="70"/>
        <v>0</v>
      </c>
    </row>
    <row r="200" spans="1:13" s="23" customFormat="1" ht="26.25" customHeight="1" x14ac:dyDescent="0.25">
      <c r="A200" s="24">
        <v>7312</v>
      </c>
      <c r="B200" s="25" t="s">
        <v>246</v>
      </c>
      <c r="C200" s="26">
        <f>SUM(D200:E200)</f>
        <v>0</v>
      </c>
      <c r="D200" s="77"/>
      <c r="E200" s="26">
        <f>SUM(F200:M200)</f>
        <v>0</v>
      </c>
      <c r="F200" s="28"/>
      <c r="G200" s="28"/>
      <c r="H200" s="28"/>
      <c r="I200" s="28"/>
      <c r="J200" s="28"/>
      <c r="K200" s="28"/>
      <c r="L200" s="28"/>
      <c r="M200" s="28"/>
    </row>
    <row r="201" spans="1:13" s="23" customFormat="1" ht="26.25" customHeight="1" x14ac:dyDescent="0.25">
      <c r="A201" s="20">
        <v>4</v>
      </c>
      <c r="B201" s="38" t="s">
        <v>247</v>
      </c>
      <c r="C201" s="22">
        <f>SUM(C202+C208+C232+C235)</f>
        <v>0</v>
      </c>
      <c r="D201" s="75">
        <f t="shared" ref="D201:M201" si="71">SUM(D202+D208+D232+D235)</f>
        <v>0</v>
      </c>
      <c r="E201" s="22">
        <f t="shared" si="71"/>
        <v>0</v>
      </c>
      <c r="F201" s="22">
        <f t="shared" si="71"/>
        <v>0</v>
      </c>
      <c r="G201" s="22">
        <f t="shared" si="71"/>
        <v>0</v>
      </c>
      <c r="H201" s="22">
        <f t="shared" si="71"/>
        <v>0</v>
      </c>
      <c r="I201" s="22">
        <f t="shared" si="71"/>
        <v>0</v>
      </c>
      <c r="J201" s="22">
        <f t="shared" si="71"/>
        <v>0</v>
      </c>
      <c r="K201" s="22">
        <f t="shared" si="71"/>
        <v>0</v>
      </c>
      <c r="L201" s="22">
        <f t="shared" si="71"/>
        <v>0</v>
      </c>
      <c r="M201" s="22">
        <f t="shared" si="71"/>
        <v>0</v>
      </c>
    </row>
    <row r="202" spans="1:13" s="23" customFormat="1" ht="26.25" customHeight="1" x14ac:dyDescent="0.25">
      <c r="A202" s="20">
        <v>41</v>
      </c>
      <c r="B202" s="38" t="s">
        <v>248</v>
      </c>
      <c r="C202" s="22">
        <f t="shared" ref="C202:M202" si="72">C203</f>
        <v>0</v>
      </c>
      <c r="D202" s="75">
        <f t="shared" si="72"/>
        <v>0</v>
      </c>
      <c r="E202" s="22">
        <f t="shared" si="72"/>
        <v>0</v>
      </c>
      <c r="F202" s="22">
        <f t="shared" si="72"/>
        <v>0</v>
      </c>
      <c r="G202" s="22">
        <f t="shared" si="72"/>
        <v>0</v>
      </c>
      <c r="H202" s="22">
        <f t="shared" si="72"/>
        <v>0</v>
      </c>
      <c r="I202" s="22">
        <f t="shared" si="72"/>
        <v>0</v>
      </c>
      <c r="J202" s="22">
        <f t="shared" si="72"/>
        <v>0</v>
      </c>
      <c r="K202" s="22">
        <f t="shared" si="72"/>
        <v>0</v>
      </c>
      <c r="L202" s="22">
        <f t="shared" si="72"/>
        <v>0</v>
      </c>
      <c r="M202" s="22">
        <f t="shared" si="72"/>
        <v>0</v>
      </c>
    </row>
    <row r="203" spans="1:13" s="23" customFormat="1" ht="26.25" customHeight="1" x14ac:dyDescent="0.25">
      <c r="A203" s="20">
        <v>412</v>
      </c>
      <c r="B203" s="38" t="s">
        <v>249</v>
      </c>
      <c r="C203" s="22">
        <f>SUM(C204:C207)</f>
        <v>0</v>
      </c>
      <c r="D203" s="75">
        <f t="shared" ref="D203:M203" si="73">SUM(D204:D207)</f>
        <v>0</v>
      </c>
      <c r="E203" s="22">
        <f t="shared" si="73"/>
        <v>0</v>
      </c>
      <c r="F203" s="22">
        <f t="shared" si="73"/>
        <v>0</v>
      </c>
      <c r="G203" s="22">
        <f t="shared" si="73"/>
        <v>0</v>
      </c>
      <c r="H203" s="22">
        <f t="shared" si="73"/>
        <v>0</v>
      </c>
      <c r="I203" s="22">
        <f t="shared" si="73"/>
        <v>0</v>
      </c>
      <c r="J203" s="22">
        <f t="shared" si="73"/>
        <v>0</v>
      </c>
      <c r="K203" s="22">
        <f t="shared" si="73"/>
        <v>0</v>
      </c>
      <c r="L203" s="22">
        <f t="shared" si="73"/>
        <v>0</v>
      </c>
      <c r="M203" s="22">
        <f t="shared" si="73"/>
        <v>0</v>
      </c>
    </row>
    <row r="204" spans="1:13" s="23" customFormat="1" ht="26.25" customHeight="1" x14ac:dyDescent="0.25">
      <c r="A204" s="30" t="s">
        <v>250</v>
      </c>
      <c r="B204" s="43" t="s">
        <v>251</v>
      </c>
      <c r="C204" s="26">
        <f>SUM(D204:E204)</f>
        <v>0</v>
      </c>
      <c r="D204" s="77"/>
      <c r="E204" s="26">
        <f>SUM(F204:M204)</f>
        <v>0</v>
      </c>
      <c r="F204" s="28"/>
      <c r="G204" s="28"/>
      <c r="H204" s="28"/>
      <c r="I204" s="28"/>
      <c r="J204" s="28"/>
      <c r="K204" s="28"/>
      <c r="L204" s="28"/>
      <c r="M204" s="28"/>
    </row>
    <row r="205" spans="1:13" s="23" customFormat="1" ht="26.25" customHeight="1" x14ac:dyDescent="0.25">
      <c r="A205" s="24">
        <v>4123</v>
      </c>
      <c r="B205" s="39" t="s">
        <v>252</v>
      </c>
      <c r="C205" s="26">
        <f>SUM(D205:E205)</f>
        <v>0</v>
      </c>
      <c r="D205" s="77"/>
      <c r="E205" s="26">
        <f>SUM(F205:M205)</f>
        <v>0</v>
      </c>
      <c r="F205" s="28"/>
      <c r="G205" s="28"/>
      <c r="H205" s="28"/>
      <c r="I205" s="28"/>
      <c r="J205" s="28"/>
      <c r="K205" s="28"/>
      <c r="L205" s="28"/>
      <c r="M205" s="28"/>
    </row>
    <row r="206" spans="1:13" s="23" customFormat="1" ht="26.25" customHeight="1" x14ac:dyDescent="0.25">
      <c r="A206" s="24">
        <v>4124</v>
      </c>
      <c r="B206" s="39" t="s">
        <v>253</v>
      </c>
      <c r="C206" s="26">
        <f>SUM(D206:E206)</f>
        <v>0</v>
      </c>
      <c r="D206" s="77"/>
      <c r="E206" s="26">
        <f>SUM(F206:M206)</f>
        <v>0</v>
      </c>
      <c r="F206" s="28"/>
      <c r="G206" s="28"/>
      <c r="H206" s="28"/>
      <c r="I206" s="28"/>
      <c r="J206" s="28"/>
      <c r="K206" s="28"/>
      <c r="L206" s="28"/>
      <c r="M206" s="28"/>
    </row>
    <row r="207" spans="1:13" s="23" customFormat="1" ht="26.25" customHeight="1" x14ac:dyDescent="0.25">
      <c r="A207" s="24">
        <v>4126</v>
      </c>
      <c r="B207" s="39" t="s">
        <v>254</v>
      </c>
      <c r="C207" s="26">
        <f>SUM(D207:E207)</f>
        <v>0</v>
      </c>
      <c r="D207" s="77"/>
      <c r="E207" s="26">
        <f>SUM(F207:M207)</f>
        <v>0</v>
      </c>
      <c r="F207" s="28"/>
      <c r="G207" s="28"/>
      <c r="H207" s="28"/>
      <c r="I207" s="28"/>
      <c r="J207" s="28"/>
      <c r="K207" s="28"/>
      <c r="L207" s="28"/>
      <c r="M207" s="28"/>
    </row>
    <row r="208" spans="1:13" s="23" customFormat="1" ht="26.25" customHeight="1" x14ac:dyDescent="0.25">
      <c r="A208" s="20">
        <v>42</v>
      </c>
      <c r="B208" s="38" t="s">
        <v>255</v>
      </c>
      <c r="C208" s="22">
        <f t="shared" ref="C208:M208" si="74">C209+C213+C221+C224+C228</f>
        <v>0</v>
      </c>
      <c r="D208" s="75">
        <f t="shared" si="74"/>
        <v>0</v>
      </c>
      <c r="E208" s="22">
        <f t="shared" si="74"/>
        <v>0</v>
      </c>
      <c r="F208" s="22">
        <f t="shared" si="74"/>
        <v>0</v>
      </c>
      <c r="G208" s="22">
        <f t="shared" si="74"/>
        <v>0</v>
      </c>
      <c r="H208" s="22">
        <f t="shared" si="74"/>
        <v>0</v>
      </c>
      <c r="I208" s="22">
        <f t="shared" si="74"/>
        <v>0</v>
      </c>
      <c r="J208" s="22">
        <f t="shared" si="74"/>
        <v>0</v>
      </c>
      <c r="K208" s="22">
        <f t="shared" si="74"/>
        <v>0</v>
      </c>
      <c r="L208" s="22">
        <f t="shared" si="74"/>
        <v>0</v>
      </c>
      <c r="M208" s="22">
        <f t="shared" si="74"/>
        <v>0</v>
      </c>
    </row>
    <row r="209" spans="1:13" s="23" customFormat="1" ht="26.25" customHeight="1" x14ac:dyDescent="0.25">
      <c r="A209" s="20">
        <v>421</v>
      </c>
      <c r="B209" s="38" t="s">
        <v>256</v>
      </c>
      <c r="C209" s="22">
        <f t="shared" ref="C209:M209" si="75">SUM(C210:C212)</f>
        <v>0</v>
      </c>
      <c r="D209" s="75">
        <f t="shared" si="75"/>
        <v>0</v>
      </c>
      <c r="E209" s="22">
        <f t="shared" si="75"/>
        <v>0</v>
      </c>
      <c r="F209" s="22">
        <f t="shared" si="75"/>
        <v>0</v>
      </c>
      <c r="G209" s="22">
        <f t="shared" si="75"/>
        <v>0</v>
      </c>
      <c r="H209" s="22">
        <f t="shared" si="75"/>
        <v>0</v>
      </c>
      <c r="I209" s="22">
        <f t="shared" si="75"/>
        <v>0</v>
      </c>
      <c r="J209" s="22">
        <f t="shared" si="75"/>
        <v>0</v>
      </c>
      <c r="K209" s="22">
        <f t="shared" si="75"/>
        <v>0</v>
      </c>
      <c r="L209" s="22">
        <f t="shared" si="75"/>
        <v>0</v>
      </c>
      <c r="M209" s="22">
        <f t="shared" si="75"/>
        <v>0</v>
      </c>
    </row>
    <row r="210" spans="1:13" s="23" customFormat="1" ht="26.25" customHeight="1" x14ac:dyDescent="0.25">
      <c r="A210" s="24">
        <v>4211</v>
      </c>
      <c r="B210" s="39" t="s">
        <v>223</v>
      </c>
      <c r="C210" s="26">
        <f>SUM(D210:E210)</f>
        <v>0</v>
      </c>
      <c r="D210" s="77"/>
      <c r="E210" s="26">
        <f>SUM(F210:M210)</f>
        <v>0</v>
      </c>
      <c r="F210" s="28"/>
      <c r="G210" s="28"/>
      <c r="H210" s="28"/>
      <c r="I210" s="28"/>
      <c r="J210" s="28"/>
      <c r="K210" s="28"/>
      <c r="L210" s="28"/>
      <c r="M210" s="28"/>
    </row>
    <row r="211" spans="1:13" s="23" customFormat="1" ht="26.25" customHeight="1" x14ac:dyDescent="0.25">
      <c r="A211" s="24">
        <v>4212</v>
      </c>
      <c r="B211" s="39" t="s">
        <v>224</v>
      </c>
      <c r="C211" s="26">
        <f>SUM(D211:E211)</f>
        <v>0</v>
      </c>
      <c r="D211" s="77"/>
      <c r="E211" s="26">
        <f>SUM(F211:M211)</f>
        <v>0</v>
      </c>
      <c r="F211" s="28"/>
      <c r="G211" s="28"/>
      <c r="H211" s="28"/>
      <c r="I211" s="28"/>
      <c r="J211" s="28"/>
      <c r="K211" s="28"/>
      <c r="L211" s="28"/>
      <c r="M211" s="28"/>
    </row>
    <row r="212" spans="1:13" s="23" customFormat="1" ht="26.25" customHeight="1" x14ac:dyDescent="0.25">
      <c r="A212" s="24">
        <v>4214</v>
      </c>
      <c r="B212" s="39" t="s">
        <v>225</v>
      </c>
      <c r="C212" s="26">
        <f>SUM(D212:E212)</f>
        <v>0</v>
      </c>
      <c r="D212" s="77"/>
      <c r="E212" s="26">
        <f>SUM(F212:M212)</f>
        <v>0</v>
      </c>
      <c r="F212" s="28"/>
      <c r="G212" s="28"/>
      <c r="H212" s="28"/>
      <c r="I212" s="28"/>
      <c r="J212" s="28"/>
      <c r="K212" s="28"/>
      <c r="L212" s="28"/>
      <c r="M212" s="28"/>
    </row>
    <row r="213" spans="1:13" s="23" customFormat="1" ht="26.25" customHeight="1" x14ac:dyDescent="0.25">
      <c r="A213" s="20">
        <v>422</v>
      </c>
      <c r="B213" s="38" t="s">
        <v>257</v>
      </c>
      <c r="C213" s="22">
        <f t="shared" ref="C213:M213" si="76">SUM(C214:C220)</f>
        <v>0</v>
      </c>
      <c r="D213" s="75">
        <f t="shared" si="76"/>
        <v>0</v>
      </c>
      <c r="E213" s="22">
        <f t="shared" si="76"/>
        <v>0</v>
      </c>
      <c r="F213" s="22">
        <f t="shared" si="76"/>
        <v>0</v>
      </c>
      <c r="G213" s="22">
        <f t="shared" si="76"/>
        <v>0</v>
      </c>
      <c r="H213" s="22">
        <f t="shared" si="76"/>
        <v>0</v>
      </c>
      <c r="I213" s="22">
        <f t="shared" si="76"/>
        <v>0</v>
      </c>
      <c r="J213" s="22">
        <f t="shared" si="76"/>
        <v>0</v>
      </c>
      <c r="K213" s="22">
        <f t="shared" si="76"/>
        <v>0</v>
      </c>
      <c r="L213" s="22">
        <f t="shared" si="76"/>
        <v>0</v>
      </c>
      <c r="M213" s="22">
        <f t="shared" si="76"/>
        <v>0</v>
      </c>
    </row>
    <row r="214" spans="1:13" s="23" customFormat="1" ht="26.25" customHeight="1" x14ac:dyDescent="0.25">
      <c r="A214" s="24">
        <v>4221</v>
      </c>
      <c r="B214" s="39" t="s">
        <v>227</v>
      </c>
      <c r="C214" s="26">
        <f t="shared" ref="C214:C220" si="77">SUM(D214:E214)</f>
        <v>0</v>
      </c>
      <c r="D214" s="77"/>
      <c r="E214" s="26">
        <f t="shared" ref="E214:E220" si="78">SUM(F214:M214)</f>
        <v>0</v>
      </c>
      <c r="F214" s="28"/>
      <c r="G214" s="28"/>
      <c r="H214" s="28"/>
      <c r="I214" s="28"/>
      <c r="J214" s="28"/>
      <c r="K214" s="28"/>
      <c r="L214" s="28"/>
      <c r="M214" s="28"/>
    </row>
    <row r="215" spans="1:13" s="23" customFormat="1" ht="26.25" customHeight="1" x14ac:dyDescent="0.25">
      <c r="A215" s="24">
        <v>4222</v>
      </c>
      <c r="B215" s="39" t="s">
        <v>258</v>
      </c>
      <c r="C215" s="26">
        <f t="shared" si="77"/>
        <v>0</v>
      </c>
      <c r="D215" s="77"/>
      <c r="E215" s="26">
        <f t="shared" si="78"/>
        <v>0</v>
      </c>
      <c r="F215" s="28"/>
      <c r="G215" s="28"/>
      <c r="H215" s="28"/>
      <c r="I215" s="28"/>
      <c r="J215" s="28"/>
      <c r="K215" s="28"/>
      <c r="L215" s="28"/>
      <c r="M215" s="28"/>
    </row>
    <row r="216" spans="1:13" s="23" customFormat="1" ht="26.25" customHeight="1" x14ac:dyDescent="0.25">
      <c r="A216" s="24">
        <v>4223</v>
      </c>
      <c r="B216" s="39" t="s">
        <v>229</v>
      </c>
      <c r="C216" s="26">
        <f t="shared" si="77"/>
        <v>0</v>
      </c>
      <c r="D216" s="77"/>
      <c r="E216" s="26">
        <f t="shared" si="78"/>
        <v>0</v>
      </c>
      <c r="F216" s="28"/>
      <c r="G216" s="28"/>
      <c r="H216" s="28"/>
      <c r="I216" s="28"/>
      <c r="J216" s="28"/>
      <c r="K216" s="28"/>
      <c r="L216" s="28"/>
      <c r="M216" s="28"/>
    </row>
    <row r="217" spans="1:13" s="23" customFormat="1" ht="26.25" customHeight="1" x14ac:dyDescent="0.25">
      <c r="A217" s="24">
        <v>4224</v>
      </c>
      <c r="B217" s="39" t="s">
        <v>230</v>
      </c>
      <c r="C217" s="26">
        <f t="shared" si="77"/>
        <v>0</v>
      </c>
      <c r="D217" s="77"/>
      <c r="E217" s="26">
        <f t="shared" si="78"/>
        <v>0</v>
      </c>
      <c r="F217" s="28"/>
      <c r="G217" s="28"/>
      <c r="H217" s="28"/>
      <c r="I217" s="28"/>
      <c r="J217" s="28"/>
      <c r="K217" s="28"/>
      <c r="L217" s="28"/>
      <c r="M217" s="28"/>
    </row>
    <row r="218" spans="1:13" s="23" customFormat="1" ht="26.25" customHeight="1" x14ac:dyDescent="0.25">
      <c r="A218" s="24">
        <v>4225</v>
      </c>
      <c r="B218" s="39" t="s">
        <v>231</v>
      </c>
      <c r="C218" s="26">
        <f t="shared" si="77"/>
        <v>0</v>
      </c>
      <c r="D218" s="77"/>
      <c r="E218" s="26">
        <f t="shared" si="78"/>
        <v>0</v>
      </c>
      <c r="F218" s="28"/>
      <c r="G218" s="28"/>
      <c r="H218" s="28"/>
      <c r="I218" s="28"/>
      <c r="J218" s="28"/>
      <c r="K218" s="28"/>
      <c r="L218" s="28"/>
      <c r="M218" s="28"/>
    </row>
    <row r="219" spans="1:13" s="23" customFormat="1" ht="26.25" customHeight="1" x14ac:dyDescent="0.25">
      <c r="A219" s="24">
        <v>4226</v>
      </c>
      <c r="B219" s="39" t="s">
        <v>232</v>
      </c>
      <c r="C219" s="26">
        <f t="shared" si="77"/>
        <v>0</v>
      </c>
      <c r="D219" s="77"/>
      <c r="E219" s="26">
        <f t="shared" si="78"/>
        <v>0</v>
      </c>
      <c r="F219" s="28"/>
      <c r="G219" s="28"/>
      <c r="H219" s="28"/>
      <c r="I219" s="28"/>
      <c r="J219" s="28"/>
      <c r="K219" s="28"/>
      <c r="L219" s="28"/>
      <c r="M219" s="28"/>
    </row>
    <row r="220" spans="1:13" s="23" customFormat="1" ht="26.25" customHeight="1" x14ac:dyDescent="0.25">
      <c r="A220" s="24">
        <v>4227</v>
      </c>
      <c r="B220" s="40" t="s">
        <v>233</v>
      </c>
      <c r="C220" s="26">
        <f t="shared" si="77"/>
        <v>0</v>
      </c>
      <c r="D220" s="77"/>
      <c r="E220" s="26">
        <f t="shared" si="78"/>
        <v>0</v>
      </c>
      <c r="F220" s="28"/>
      <c r="G220" s="28"/>
      <c r="H220" s="28"/>
      <c r="I220" s="28"/>
      <c r="J220" s="28"/>
      <c r="K220" s="28"/>
      <c r="L220" s="28"/>
      <c r="M220" s="28"/>
    </row>
    <row r="221" spans="1:13" s="23" customFormat="1" ht="26.25" customHeight="1" x14ac:dyDescent="0.25">
      <c r="A221" s="20">
        <v>423</v>
      </c>
      <c r="B221" s="38" t="s">
        <v>259</v>
      </c>
      <c r="C221" s="22">
        <f t="shared" ref="C221:M221" si="79">SUM(C222:C223)</f>
        <v>0</v>
      </c>
      <c r="D221" s="75">
        <f t="shared" si="79"/>
        <v>0</v>
      </c>
      <c r="E221" s="22">
        <f t="shared" si="79"/>
        <v>0</v>
      </c>
      <c r="F221" s="22">
        <f t="shared" si="79"/>
        <v>0</v>
      </c>
      <c r="G221" s="22">
        <f t="shared" si="79"/>
        <v>0</v>
      </c>
      <c r="H221" s="22">
        <f t="shared" si="79"/>
        <v>0</v>
      </c>
      <c r="I221" s="22">
        <f t="shared" si="79"/>
        <v>0</v>
      </c>
      <c r="J221" s="22">
        <f t="shared" si="79"/>
        <v>0</v>
      </c>
      <c r="K221" s="22">
        <f t="shared" si="79"/>
        <v>0</v>
      </c>
      <c r="L221" s="22">
        <f t="shared" si="79"/>
        <v>0</v>
      </c>
      <c r="M221" s="22">
        <f t="shared" si="79"/>
        <v>0</v>
      </c>
    </row>
    <row r="222" spans="1:13" s="23" customFormat="1" ht="26.25" customHeight="1" x14ac:dyDescent="0.25">
      <c r="A222" s="24">
        <v>4231</v>
      </c>
      <c r="B222" s="39" t="s">
        <v>235</v>
      </c>
      <c r="C222" s="26">
        <f>SUM(D222:E222)</f>
        <v>0</v>
      </c>
      <c r="D222" s="77"/>
      <c r="E222" s="26">
        <f>SUM(F222:M222)</f>
        <v>0</v>
      </c>
      <c r="F222" s="28"/>
      <c r="G222" s="28"/>
      <c r="H222" s="28"/>
      <c r="I222" s="28"/>
      <c r="J222" s="28"/>
      <c r="K222" s="28"/>
      <c r="L222" s="28"/>
      <c r="M222" s="28"/>
    </row>
    <row r="223" spans="1:13" s="23" customFormat="1" ht="26.25" customHeight="1" x14ac:dyDescent="0.25">
      <c r="A223" s="24" t="s">
        <v>260</v>
      </c>
      <c r="B223" s="39" t="s">
        <v>261</v>
      </c>
      <c r="C223" s="26">
        <f>SUM(D223:E223)</f>
        <v>0</v>
      </c>
      <c r="D223" s="77"/>
      <c r="E223" s="26">
        <f>SUM(F223:M223)</f>
        <v>0</v>
      </c>
      <c r="F223" s="28"/>
      <c r="G223" s="28"/>
      <c r="H223" s="28"/>
      <c r="I223" s="28"/>
      <c r="J223" s="28"/>
      <c r="K223" s="28"/>
      <c r="L223" s="28"/>
      <c r="M223" s="28"/>
    </row>
    <row r="224" spans="1:13" s="23" customFormat="1" ht="26.25" customHeight="1" x14ac:dyDescent="0.25">
      <c r="A224" s="20">
        <v>424</v>
      </c>
      <c r="B224" s="38" t="s">
        <v>262</v>
      </c>
      <c r="C224" s="22">
        <f t="shared" ref="C224:M224" si="80">SUM(C225:C227)</f>
        <v>0</v>
      </c>
      <c r="D224" s="75">
        <f t="shared" si="80"/>
        <v>0</v>
      </c>
      <c r="E224" s="22">
        <f t="shared" si="80"/>
        <v>0</v>
      </c>
      <c r="F224" s="22">
        <f t="shared" si="80"/>
        <v>0</v>
      </c>
      <c r="G224" s="22">
        <f t="shared" si="80"/>
        <v>0</v>
      </c>
      <c r="H224" s="22">
        <f t="shared" si="80"/>
        <v>0</v>
      </c>
      <c r="I224" s="22">
        <f t="shared" si="80"/>
        <v>0</v>
      </c>
      <c r="J224" s="22">
        <f t="shared" si="80"/>
        <v>0</v>
      </c>
      <c r="K224" s="22">
        <f t="shared" si="80"/>
        <v>0</v>
      </c>
      <c r="L224" s="22">
        <f t="shared" si="80"/>
        <v>0</v>
      </c>
      <c r="M224" s="22">
        <f t="shared" si="80"/>
        <v>0</v>
      </c>
    </row>
    <row r="225" spans="1:13" s="23" customFormat="1" ht="26.25" customHeight="1" x14ac:dyDescent="0.25">
      <c r="A225" s="24">
        <v>4241</v>
      </c>
      <c r="B225" s="39" t="s">
        <v>263</v>
      </c>
      <c r="C225" s="26">
        <f>SUM(D225:E225)</f>
        <v>0</v>
      </c>
      <c r="D225" s="77"/>
      <c r="E225" s="26">
        <f>SUM(F225:M225)</f>
        <v>0</v>
      </c>
      <c r="F225" s="28"/>
      <c r="G225" s="28"/>
      <c r="H225" s="28"/>
      <c r="I225" s="28"/>
      <c r="J225" s="28"/>
      <c r="K225" s="28"/>
      <c r="L225" s="28"/>
      <c r="M225" s="28"/>
    </row>
    <row r="226" spans="1:13" s="23" customFormat="1" ht="26.25" customHeight="1" x14ac:dyDescent="0.25">
      <c r="A226" s="24" t="s">
        <v>264</v>
      </c>
      <c r="B226" s="39" t="s">
        <v>238</v>
      </c>
      <c r="C226" s="26">
        <f>SUM(D226:E226)</f>
        <v>0</v>
      </c>
      <c r="D226" s="77"/>
      <c r="E226" s="26">
        <f>SUM(F226:M226)</f>
        <v>0</v>
      </c>
      <c r="F226" s="28"/>
      <c r="G226" s="28"/>
      <c r="H226" s="28"/>
      <c r="I226" s="28"/>
      <c r="J226" s="28"/>
      <c r="K226" s="28"/>
      <c r="L226" s="28"/>
      <c r="M226" s="28"/>
    </row>
    <row r="227" spans="1:13" s="23" customFormat="1" ht="26.25" customHeight="1" x14ac:dyDescent="0.25">
      <c r="A227" s="24" t="s">
        <v>265</v>
      </c>
      <c r="B227" s="39" t="s">
        <v>240</v>
      </c>
      <c r="C227" s="26">
        <f>SUM(D227:E227)</f>
        <v>0</v>
      </c>
      <c r="D227" s="77"/>
      <c r="E227" s="26">
        <f>SUM(F227:M227)</f>
        <v>0</v>
      </c>
      <c r="F227" s="28"/>
      <c r="G227" s="28"/>
      <c r="H227" s="28"/>
      <c r="I227" s="28"/>
      <c r="J227" s="28"/>
      <c r="K227" s="28"/>
      <c r="L227" s="28"/>
      <c r="M227" s="28"/>
    </row>
    <row r="228" spans="1:13" s="23" customFormat="1" ht="26.25" customHeight="1" x14ac:dyDescent="0.25">
      <c r="A228" s="20">
        <v>426</v>
      </c>
      <c r="B228" s="38" t="s">
        <v>266</v>
      </c>
      <c r="C228" s="22">
        <f t="shared" ref="C228:M228" si="81">SUM(C229:C231)</f>
        <v>0</v>
      </c>
      <c r="D228" s="75">
        <f t="shared" si="81"/>
        <v>0</v>
      </c>
      <c r="E228" s="22">
        <f t="shared" si="81"/>
        <v>0</v>
      </c>
      <c r="F228" s="22">
        <f t="shared" si="81"/>
        <v>0</v>
      </c>
      <c r="G228" s="22">
        <f t="shared" si="81"/>
        <v>0</v>
      </c>
      <c r="H228" s="22">
        <f t="shared" si="81"/>
        <v>0</v>
      </c>
      <c r="I228" s="22">
        <f t="shared" si="81"/>
        <v>0</v>
      </c>
      <c r="J228" s="22">
        <f t="shared" si="81"/>
        <v>0</v>
      </c>
      <c r="K228" s="22">
        <f t="shared" si="81"/>
        <v>0</v>
      </c>
      <c r="L228" s="22">
        <f t="shared" si="81"/>
        <v>0</v>
      </c>
      <c r="M228" s="22">
        <f t="shared" si="81"/>
        <v>0</v>
      </c>
    </row>
    <row r="229" spans="1:13" s="23" customFormat="1" ht="26.25" customHeight="1" x14ac:dyDescent="0.25">
      <c r="A229" s="24">
        <v>4262</v>
      </c>
      <c r="B229" s="39" t="s">
        <v>242</v>
      </c>
      <c r="C229" s="26">
        <f>SUM(D229:E229)</f>
        <v>0</v>
      </c>
      <c r="D229" s="77"/>
      <c r="E229" s="26">
        <f>SUM(F229:M229)</f>
        <v>0</v>
      </c>
      <c r="F229" s="28"/>
      <c r="G229" s="28"/>
      <c r="H229" s="28"/>
      <c r="I229" s="28"/>
      <c r="J229" s="28"/>
      <c r="K229" s="28"/>
      <c r="L229" s="28"/>
      <c r="M229" s="28"/>
    </row>
    <row r="230" spans="1:13" s="23" customFormat="1" ht="26.25" customHeight="1" x14ac:dyDescent="0.25">
      <c r="A230" s="24" t="s">
        <v>267</v>
      </c>
      <c r="B230" s="39" t="s">
        <v>243</v>
      </c>
      <c r="C230" s="26">
        <f>SUM(D230:E230)</f>
        <v>0</v>
      </c>
      <c r="D230" s="77"/>
      <c r="E230" s="26">
        <f>SUM(F230:M230)</f>
        <v>0</v>
      </c>
      <c r="F230" s="28"/>
      <c r="G230" s="28"/>
      <c r="H230" s="28"/>
      <c r="I230" s="28"/>
      <c r="J230" s="28"/>
      <c r="K230" s="28"/>
      <c r="L230" s="28"/>
      <c r="M230" s="28"/>
    </row>
    <row r="231" spans="1:13" s="23" customFormat="1" ht="26.25" customHeight="1" x14ac:dyDescent="0.25">
      <c r="A231" s="24" t="s">
        <v>268</v>
      </c>
      <c r="B231" s="39" t="s">
        <v>244</v>
      </c>
      <c r="C231" s="26">
        <f>SUM(D231:E231)</f>
        <v>0</v>
      </c>
      <c r="D231" s="77"/>
      <c r="E231" s="26">
        <f>SUM(F231:M231)</f>
        <v>0</v>
      </c>
      <c r="F231" s="28"/>
      <c r="G231" s="28"/>
      <c r="H231" s="28"/>
      <c r="I231" s="28"/>
      <c r="J231" s="28"/>
      <c r="K231" s="28"/>
      <c r="L231" s="28"/>
      <c r="M231" s="28"/>
    </row>
    <row r="232" spans="1:13" s="23" customFormat="1" ht="26.25" customHeight="1" x14ac:dyDescent="0.25">
      <c r="A232" s="20">
        <v>43</v>
      </c>
      <c r="B232" s="38" t="s">
        <v>269</v>
      </c>
      <c r="C232" s="22">
        <f t="shared" ref="C232:M232" si="82">C233</f>
        <v>0</v>
      </c>
      <c r="D232" s="75">
        <f t="shared" si="82"/>
        <v>0</v>
      </c>
      <c r="E232" s="22">
        <f t="shared" si="82"/>
        <v>0</v>
      </c>
      <c r="F232" s="22">
        <f t="shared" si="82"/>
        <v>0</v>
      </c>
      <c r="G232" s="22">
        <f t="shared" si="82"/>
        <v>0</v>
      </c>
      <c r="H232" s="22">
        <f t="shared" si="82"/>
        <v>0</v>
      </c>
      <c r="I232" s="22">
        <f t="shared" si="82"/>
        <v>0</v>
      </c>
      <c r="J232" s="22">
        <f t="shared" si="82"/>
        <v>0</v>
      </c>
      <c r="K232" s="22">
        <f t="shared" si="82"/>
        <v>0</v>
      </c>
      <c r="L232" s="22">
        <f t="shared" si="82"/>
        <v>0</v>
      </c>
      <c r="M232" s="22">
        <f t="shared" si="82"/>
        <v>0</v>
      </c>
    </row>
    <row r="233" spans="1:13" s="23" customFormat="1" ht="26.25" customHeight="1" x14ac:dyDescent="0.25">
      <c r="A233" s="20">
        <v>431</v>
      </c>
      <c r="B233" s="38" t="s">
        <v>270</v>
      </c>
      <c r="C233" s="22">
        <f t="shared" ref="C233:M233" si="83">SUM(C234)</f>
        <v>0</v>
      </c>
      <c r="D233" s="75">
        <f t="shared" si="83"/>
        <v>0</v>
      </c>
      <c r="E233" s="22">
        <f t="shared" si="83"/>
        <v>0</v>
      </c>
      <c r="F233" s="22">
        <f t="shared" si="83"/>
        <v>0</v>
      </c>
      <c r="G233" s="22">
        <f t="shared" si="83"/>
        <v>0</v>
      </c>
      <c r="H233" s="22">
        <f t="shared" si="83"/>
        <v>0</v>
      </c>
      <c r="I233" s="22">
        <f t="shared" si="83"/>
        <v>0</v>
      </c>
      <c r="J233" s="22">
        <f t="shared" si="83"/>
        <v>0</v>
      </c>
      <c r="K233" s="22">
        <f t="shared" si="83"/>
        <v>0</v>
      </c>
      <c r="L233" s="22">
        <f t="shared" si="83"/>
        <v>0</v>
      </c>
      <c r="M233" s="22">
        <f t="shared" si="83"/>
        <v>0</v>
      </c>
    </row>
    <row r="234" spans="1:13" s="23" customFormat="1" ht="26.25" customHeight="1" x14ac:dyDescent="0.25">
      <c r="A234" s="24">
        <v>4312</v>
      </c>
      <c r="B234" s="39" t="s">
        <v>246</v>
      </c>
      <c r="C234" s="26">
        <f>SUM(D234:E234)</f>
        <v>0</v>
      </c>
      <c r="D234" s="77"/>
      <c r="E234" s="26">
        <f>SUM(F234:M234)</f>
        <v>0</v>
      </c>
      <c r="F234" s="28"/>
      <c r="G234" s="28"/>
      <c r="H234" s="28"/>
      <c r="I234" s="28"/>
      <c r="J234" s="28"/>
      <c r="K234" s="28"/>
      <c r="L234" s="28"/>
      <c r="M234" s="28"/>
    </row>
    <row r="235" spans="1:13" s="23" customFormat="1" ht="26.25" customHeight="1" x14ac:dyDescent="0.25">
      <c r="A235" s="20">
        <v>45</v>
      </c>
      <c r="B235" s="38" t="s">
        <v>271</v>
      </c>
      <c r="C235" s="22">
        <f t="shared" ref="C235:M235" si="84">SUM(C236:C239)</f>
        <v>0</v>
      </c>
      <c r="D235" s="75">
        <f t="shared" si="84"/>
        <v>0</v>
      </c>
      <c r="E235" s="22">
        <f t="shared" si="84"/>
        <v>0</v>
      </c>
      <c r="F235" s="22">
        <f t="shared" si="84"/>
        <v>0</v>
      </c>
      <c r="G235" s="22">
        <f t="shared" si="84"/>
        <v>0</v>
      </c>
      <c r="H235" s="22">
        <f t="shared" si="84"/>
        <v>0</v>
      </c>
      <c r="I235" s="22">
        <f t="shared" si="84"/>
        <v>0</v>
      </c>
      <c r="J235" s="22">
        <f t="shared" si="84"/>
        <v>0</v>
      </c>
      <c r="K235" s="22">
        <f t="shared" si="84"/>
        <v>0</v>
      </c>
      <c r="L235" s="22">
        <f t="shared" si="84"/>
        <v>0</v>
      </c>
      <c r="M235" s="22">
        <f t="shared" si="84"/>
        <v>0</v>
      </c>
    </row>
    <row r="236" spans="1:13" s="23" customFormat="1" ht="26.25" customHeight="1" x14ac:dyDescent="0.25">
      <c r="A236" s="24" t="s">
        <v>272</v>
      </c>
      <c r="B236" s="39" t="s">
        <v>273</v>
      </c>
      <c r="C236" s="26">
        <f>SUM(D236:E236)</f>
        <v>0</v>
      </c>
      <c r="D236" s="77"/>
      <c r="E236" s="26">
        <f>SUM(F236:M236)</f>
        <v>0</v>
      </c>
      <c r="F236" s="28"/>
      <c r="G236" s="28"/>
      <c r="H236" s="28"/>
      <c r="I236" s="28"/>
      <c r="J236" s="28"/>
      <c r="K236" s="28"/>
      <c r="L236" s="28"/>
      <c r="M236" s="28"/>
    </row>
    <row r="237" spans="1:13" s="23" customFormat="1" ht="26.25" customHeight="1" x14ac:dyDescent="0.25">
      <c r="A237" s="24" t="s">
        <v>274</v>
      </c>
      <c r="B237" s="39" t="s">
        <v>275</v>
      </c>
      <c r="C237" s="26">
        <f>SUM(D237:E237)</f>
        <v>0</v>
      </c>
      <c r="D237" s="77"/>
      <c r="E237" s="26">
        <f>SUM(F237:M237)</f>
        <v>0</v>
      </c>
      <c r="F237" s="28"/>
      <c r="G237" s="28"/>
      <c r="H237" s="28"/>
      <c r="I237" s="28"/>
      <c r="J237" s="28"/>
      <c r="K237" s="28"/>
      <c r="L237" s="28"/>
      <c r="M237" s="28"/>
    </row>
    <row r="238" spans="1:13" s="23" customFormat="1" ht="26.25" customHeight="1" x14ac:dyDescent="0.25">
      <c r="A238" s="24" t="s">
        <v>276</v>
      </c>
      <c r="B238" s="39" t="s">
        <v>277</v>
      </c>
      <c r="C238" s="26">
        <f>SUM(D238:E238)</f>
        <v>0</v>
      </c>
      <c r="D238" s="77"/>
      <c r="E238" s="26">
        <f>SUM(F238:M238)</f>
        <v>0</v>
      </c>
      <c r="F238" s="28"/>
      <c r="G238" s="28"/>
      <c r="H238" s="28"/>
      <c r="I238" s="28"/>
      <c r="J238" s="28"/>
      <c r="K238" s="28"/>
      <c r="L238" s="28"/>
      <c r="M238" s="28"/>
    </row>
    <row r="239" spans="1:13" s="23" customFormat="1" ht="26.25" customHeight="1" x14ac:dyDescent="0.25">
      <c r="A239" s="24" t="s">
        <v>278</v>
      </c>
      <c r="B239" s="39" t="s">
        <v>279</v>
      </c>
      <c r="C239" s="26">
        <f>SUM(D239:E239)</f>
        <v>0</v>
      </c>
      <c r="D239" s="77"/>
      <c r="E239" s="26">
        <f>SUM(F239:M239)</f>
        <v>0</v>
      </c>
      <c r="F239" s="28"/>
      <c r="G239" s="28"/>
      <c r="H239" s="28"/>
      <c r="I239" s="28"/>
      <c r="J239" s="28"/>
      <c r="K239" s="28"/>
      <c r="L239" s="28"/>
      <c r="M239" s="28"/>
    </row>
    <row r="240" spans="1:13" s="23" customFormat="1" ht="26.25" customHeight="1" x14ac:dyDescent="0.25">
      <c r="A240" s="86" t="s">
        <v>280</v>
      </c>
      <c r="B240" s="86"/>
      <c r="C240" s="22">
        <f t="shared" ref="C240:M240" si="85">C170-C201</f>
        <v>0</v>
      </c>
      <c r="D240" s="75">
        <f t="shared" si="85"/>
        <v>0</v>
      </c>
      <c r="E240" s="22">
        <f t="shared" si="85"/>
        <v>0</v>
      </c>
      <c r="F240" s="22">
        <f t="shared" si="85"/>
        <v>0</v>
      </c>
      <c r="G240" s="22">
        <f t="shared" si="85"/>
        <v>0</v>
      </c>
      <c r="H240" s="22">
        <f t="shared" si="85"/>
        <v>0</v>
      </c>
      <c r="I240" s="22">
        <f t="shared" si="85"/>
        <v>0</v>
      </c>
      <c r="J240" s="22">
        <f t="shared" si="85"/>
        <v>0</v>
      </c>
      <c r="K240" s="22">
        <f t="shared" si="85"/>
        <v>0</v>
      </c>
      <c r="L240" s="22">
        <f t="shared" si="85"/>
        <v>0</v>
      </c>
      <c r="M240" s="22">
        <f t="shared" si="85"/>
        <v>0</v>
      </c>
    </row>
    <row r="241" spans="1:13" s="23" customFormat="1" ht="26.25" customHeight="1" x14ac:dyDescent="0.25">
      <c r="A241" s="47">
        <v>92212</v>
      </c>
      <c r="B241" s="48" t="s">
        <v>281</v>
      </c>
      <c r="C241" s="26">
        <f>SUM(D241:E241)</f>
        <v>0</v>
      </c>
      <c r="D241" s="77"/>
      <c r="E241" s="26">
        <f>SUM(F241:M241)</f>
        <v>0</v>
      </c>
      <c r="F241" s="28"/>
      <c r="G241" s="28"/>
      <c r="H241" s="28"/>
      <c r="I241" s="28"/>
      <c r="J241" s="28"/>
      <c r="K241" s="28"/>
      <c r="L241" s="28"/>
      <c r="M241" s="28"/>
    </row>
    <row r="242" spans="1:13" s="23" customFormat="1" ht="26.25" customHeight="1" x14ac:dyDescent="0.25">
      <c r="A242" s="47">
        <v>92222</v>
      </c>
      <c r="B242" s="48" t="s">
        <v>282</v>
      </c>
      <c r="C242" s="26">
        <f>SUM(D242:E242)</f>
        <v>0</v>
      </c>
      <c r="D242" s="77"/>
      <c r="E242" s="26">
        <f>SUM(F242:M242)</f>
        <v>0</v>
      </c>
      <c r="F242" s="28"/>
      <c r="G242" s="28"/>
      <c r="H242" s="28"/>
      <c r="I242" s="28"/>
      <c r="J242" s="28"/>
      <c r="K242" s="28"/>
      <c r="L242" s="28"/>
      <c r="M242" s="28"/>
    </row>
    <row r="243" spans="1:13" s="23" customFormat="1" ht="26.25" customHeight="1" x14ac:dyDescent="0.25">
      <c r="A243" s="86" t="s">
        <v>283</v>
      </c>
      <c r="B243" s="86"/>
      <c r="C243" s="22">
        <f t="shared" ref="C243:M243" si="86">C11+C170</f>
        <v>0</v>
      </c>
      <c r="D243" s="75">
        <f t="shared" si="86"/>
        <v>0</v>
      </c>
      <c r="E243" s="22">
        <f t="shared" si="86"/>
        <v>0</v>
      </c>
      <c r="F243" s="22">
        <f t="shared" si="86"/>
        <v>0</v>
      </c>
      <c r="G243" s="22">
        <f t="shared" si="86"/>
        <v>0</v>
      </c>
      <c r="H243" s="22">
        <f t="shared" si="86"/>
        <v>0</v>
      </c>
      <c r="I243" s="22">
        <f t="shared" si="86"/>
        <v>0</v>
      </c>
      <c r="J243" s="22">
        <f t="shared" si="86"/>
        <v>0</v>
      </c>
      <c r="K243" s="22">
        <f t="shared" si="86"/>
        <v>0</v>
      </c>
      <c r="L243" s="22">
        <f t="shared" si="86"/>
        <v>0</v>
      </c>
      <c r="M243" s="22">
        <f t="shared" si="86"/>
        <v>0</v>
      </c>
    </row>
    <row r="244" spans="1:13" s="23" customFormat="1" ht="26.25" customHeight="1" x14ac:dyDescent="0.25">
      <c r="A244" s="86" t="s">
        <v>284</v>
      </c>
      <c r="B244" s="86"/>
      <c r="C244" s="22">
        <f t="shared" ref="C244:M244" si="87">C79+C201</f>
        <v>0</v>
      </c>
      <c r="D244" s="75">
        <f t="shared" si="87"/>
        <v>0</v>
      </c>
      <c r="E244" s="22">
        <f t="shared" si="87"/>
        <v>0</v>
      </c>
      <c r="F244" s="22">
        <f t="shared" si="87"/>
        <v>0</v>
      </c>
      <c r="G244" s="22">
        <f t="shared" si="87"/>
        <v>0</v>
      </c>
      <c r="H244" s="22">
        <f t="shared" si="87"/>
        <v>0</v>
      </c>
      <c r="I244" s="22">
        <f t="shared" si="87"/>
        <v>0</v>
      </c>
      <c r="J244" s="22">
        <f t="shared" si="87"/>
        <v>0</v>
      </c>
      <c r="K244" s="22">
        <f t="shared" si="87"/>
        <v>0</v>
      </c>
      <c r="L244" s="22">
        <f t="shared" si="87"/>
        <v>0</v>
      </c>
      <c r="M244" s="22">
        <f t="shared" si="87"/>
        <v>0</v>
      </c>
    </row>
    <row r="245" spans="1:13" s="23" customFormat="1" ht="26.25" customHeight="1" x14ac:dyDescent="0.25">
      <c r="A245" s="86" t="s">
        <v>285</v>
      </c>
      <c r="B245" s="86"/>
      <c r="C245" s="22">
        <f t="shared" ref="C245:M245" si="88">C243-C244</f>
        <v>0</v>
      </c>
      <c r="D245" s="75">
        <f t="shared" si="88"/>
        <v>0</v>
      </c>
      <c r="E245" s="22">
        <f t="shared" si="88"/>
        <v>0</v>
      </c>
      <c r="F245" s="22">
        <f t="shared" si="88"/>
        <v>0</v>
      </c>
      <c r="G245" s="22">
        <f t="shared" si="88"/>
        <v>0</v>
      </c>
      <c r="H245" s="22">
        <f t="shared" si="88"/>
        <v>0</v>
      </c>
      <c r="I245" s="22">
        <f t="shared" si="88"/>
        <v>0</v>
      </c>
      <c r="J245" s="22">
        <f t="shared" si="88"/>
        <v>0</v>
      </c>
      <c r="K245" s="22">
        <f t="shared" si="88"/>
        <v>0</v>
      </c>
      <c r="L245" s="22">
        <f t="shared" si="88"/>
        <v>0</v>
      </c>
      <c r="M245" s="22">
        <f t="shared" si="88"/>
        <v>0</v>
      </c>
    </row>
    <row r="246" spans="1:13" s="23" customFormat="1" ht="26.25" customHeight="1" x14ac:dyDescent="0.25">
      <c r="A246" s="20" t="s">
        <v>286</v>
      </c>
      <c r="B246" s="38" t="s">
        <v>287</v>
      </c>
      <c r="C246" s="35">
        <f>SUM(D246:E246)</f>
        <v>0</v>
      </c>
      <c r="D246" s="78">
        <f>D168+D169+D241+D242</f>
        <v>0</v>
      </c>
      <c r="E246" s="35">
        <f>SUM(F246:M246)</f>
        <v>0</v>
      </c>
      <c r="F246" s="35">
        <f t="shared" ref="F246:M246" si="89">F168+F169+F241+F242</f>
        <v>0</v>
      </c>
      <c r="G246" s="35">
        <f t="shared" si="89"/>
        <v>0</v>
      </c>
      <c r="H246" s="35">
        <f t="shared" si="89"/>
        <v>0</v>
      </c>
      <c r="I246" s="35">
        <f t="shared" si="89"/>
        <v>0</v>
      </c>
      <c r="J246" s="35">
        <f t="shared" si="89"/>
        <v>0</v>
      </c>
      <c r="K246" s="35">
        <f t="shared" si="89"/>
        <v>0</v>
      </c>
      <c r="L246" s="35">
        <f t="shared" si="89"/>
        <v>0</v>
      </c>
      <c r="M246" s="35">
        <f t="shared" si="89"/>
        <v>0</v>
      </c>
    </row>
    <row r="247" spans="1:13" s="23" customFormat="1" ht="26.25" customHeight="1" x14ac:dyDescent="0.25">
      <c r="A247" s="20">
        <v>8</v>
      </c>
      <c r="B247" s="21" t="s">
        <v>288</v>
      </c>
      <c r="C247" s="22">
        <f t="shared" ref="C247:M247" si="90">C248+C255+C260</f>
        <v>0</v>
      </c>
      <c r="D247" s="75">
        <f t="shared" si="90"/>
        <v>0</v>
      </c>
      <c r="E247" s="22">
        <f t="shared" si="90"/>
        <v>0</v>
      </c>
      <c r="F247" s="22">
        <f t="shared" si="90"/>
        <v>0</v>
      </c>
      <c r="G247" s="22">
        <f t="shared" si="90"/>
        <v>0</v>
      </c>
      <c r="H247" s="22">
        <f t="shared" si="90"/>
        <v>0</v>
      </c>
      <c r="I247" s="22">
        <f t="shared" si="90"/>
        <v>0</v>
      </c>
      <c r="J247" s="22">
        <f t="shared" si="90"/>
        <v>0</v>
      </c>
      <c r="K247" s="22">
        <f t="shared" si="90"/>
        <v>0</v>
      </c>
      <c r="L247" s="22">
        <f t="shared" si="90"/>
        <v>0</v>
      </c>
      <c r="M247" s="22">
        <f t="shared" si="90"/>
        <v>0</v>
      </c>
    </row>
    <row r="248" spans="1:13" s="23" customFormat="1" ht="26.25" customHeight="1" x14ac:dyDescent="0.25">
      <c r="A248" s="20" t="s">
        <v>289</v>
      </c>
      <c r="B248" s="50" t="s">
        <v>290</v>
      </c>
      <c r="C248" s="22">
        <f t="shared" ref="C248:M248" si="91">C249+C251+C253</f>
        <v>0</v>
      </c>
      <c r="D248" s="75">
        <f t="shared" si="91"/>
        <v>0</v>
      </c>
      <c r="E248" s="22">
        <f t="shared" si="91"/>
        <v>0</v>
      </c>
      <c r="F248" s="22">
        <f t="shared" si="91"/>
        <v>0</v>
      </c>
      <c r="G248" s="22">
        <f t="shared" si="91"/>
        <v>0</v>
      </c>
      <c r="H248" s="22">
        <f t="shared" si="91"/>
        <v>0</v>
      </c>
      <c r="I248" s="22">
        <f t="shared" si="91"/>
        <v>0</v>
      </c>
      <c r="J248" s="22">
        <f t="shared" si="91"/>
        <v>0</v>
      </c>
      <c r="K248" s="22">
        <f t="shared" si="91"/>
        <v>0</v>
      </c>
      <c r="L248" s="22">
        <f t="shared" si="91"/>
        <v>0</v>
      </c>
      <c r="M248" s="22">
        <f t="shared" si="91"/>
        <v>0</v>
      </c>
    </row>
    <row r="249" spans="1:13" s="23" customFormat="1" ht="26.25" customHeight="1" x14ac:dyDescent="0.25">
      <c r="A249" s="20" t="s">
        <v>291</v>
      </c>
      <c r="B249" s="51" t="s">
        <v>292</v>
      </c>
      <c r="C249" s="22">
        <f t="shared" ref="C249:M249" si="92">C250</f>
        <v>0</v>
      </c>
      <c r="D249" s="75">
        <f t="shared" si="92"/>
        <v>0</v>
      </c>
      <c r="E249" s="22">
        <f t="shared" si="92"/>
        <v>0</v>
      </c>
      <c r="F249" s="22">
        <f t="shared" si="92"/>
        <v>0</v>
      </c>
      <c r="G249" s="22">
        <f t="shared" si="92"/>
        <v>0</v>
      </c>
      <c r="H249" s="22">
        <f t="shared" si="92"/>
        <v>0</v>
      </c>
      <c r="I249" s="22">
        <f t="shared" si="92"/>
        <v>0</v>
      </c>
      <c r="J249" s="22">
        <f t="shared" si="92"/>
        <v>0</v>
      </c>
      <c r="K249" s="22">
        <f t="shared" si="92"/>
        <v>0</v>
      </c>
      <c r="L249" s="22">
        <f t="shared" si="92"/>
        <v>0</v>
      </c>
      <c r="M249" s="22">
        <f t="shared" si="92"/>
        <v>0</v>
      </c>
    </row>
    <row r="250" spans="1:13" s="23" customFormat="1" ht="26.25" customHeight="1" x14ac:dyDescent="0.25">
      <c r="A250" s="24" t="s">
        <v>293</v>
      </c>
      <c r="B250" s="52" t="s">
        <v>294</v>
      </c>
      <c r="C250" s="26">
        <f>SUM(D250:E250)</f>
        <v>0</v>
      </c>
      <c r="D250" s="77"/>
      <c r="E250" s="26">
        <f>SUM(F250:M250)</f>
        <v>0</v>
      </c>
      <c r="F250" s="28"/>
      <c r="G250" s="28"/>
      <c r="H250" s="28"/>
      <c r="I250" s="28"/>
      <c r="J250" s="28"/>
      <c r="K250" s="28"/>
      <c r="L250" s="28"/>
      <c r="M250" s="28"/>
    </row>
    <row r="251" spans="1:13" s="23" customFormat="1" ht="26.25" customHeight="1" x14ac:dyDescent="0.25">
      <c r="A251" s="53">
        <v>813</v>
      </c>
      <c r="B251" s="54" t="s">
        <v>295</v>
      </c>
      <c r="C251" s="22">
        <f t="shared" ref="C251:M251" si="93">C252</f>
        <v>0</v>
      </c>
      <c r="D251" s="75">
        <f t="shared" si="93"/>
        <v>0</v>
      </c>
      <c r="E251" s="22">
        <f t="shared" si="93"/>
        <v>0</v>
      </c>
      <c r="F251" s="22">
        <f t="shared" si="93"/>
        <v>0</v>
      </c>
      <c r="G251" s="22">
        <f t="shared" si="93"/>
        <v>0</v>
      </c>
      <c r="H251" s="22">
        <f t="shared" si="93"/>
        <v>0</v>
      </c>
      <c r="I251" s="22">
        <f t="shared" si="93"/>
        <v>0</v>
      </c>
      <c r="J251" s="22">
        <f t="shared" si="93"/>
        <v>0</v>
      </c>
      <c r="K251" s="22">
        <f t="shared" si="93"/>
        <v>0</v>
      </c>
      <c r="L251" s="22">
        <f t="shared" si="93"/>
        <v>0</v>
      </c>
      <c r="M251" s="22">
        <f t="shared" si="93"/>
        <v>0</v>
      </c>
    </row>
    <row r="252" spans="1:13" s="23" customFormat="1" ht="26.25" customHeight="1" x14ac:dyDescent="0.25">
      <c r="A252" s="55">
        <v>8134</v>
      </c>
      <c r="B252" s="56" t="s">
        <v>296</v>
      </c>
      <c r="C252" s="26">
        <f>SUM(D252:E252)</f>
        <v>0</v>
      </c>
      <c r="D252" s="77"/>
      <c r="E252" s="26">
        <f>SUM(F252:M252)</f>
        <v>0</v>
      </c>
      <c r="F252" s="28"/>
      <c r="G252" s="28"/>
      <c r="H252" s="28"/>
      <c r="I252" s="28"/>
      <c r="J252" s="28"/>
      <c r="K252" s="28"/>
      <c r="L252" s="28"/>
      <c r="M252" s="28"/>
    </row>
    <row r="253" spans="1:13" s="23" customFormat="1" ht="26.25" customHeight="1" x14ac:dyDescent="0.25">
      <c r="A253" s="20" t="s">
        <v>297</v>
      </c>
      <c r="B253" s="21" t="s">
        <v>298</v>
      </c>
      <c r="C253" s="22">
        <f t="shared" ref="C253:M253" si="94">C254</f>
        <v>0</v>
      </c>
      <c r="D253" s="75">
        <f t="shared" si="94"/>
        <v>0</v>
      </c>
      <c r="E253" s="22">
        <f t="shared" si="94"/>
        <v>0</v>
      </c>
      <c r="F253" s="22">
        <f t="shared" si="94"/>
        <v>0</v>
      </c>
      <c r="G253" s="22">
        <f t="shared" si="94"/>
        <v>0</v>
      </c>
      <c r="H253" s="22">
        <f t="shared" si="94"/>
        <v>0</v>
      </c>
      <c r="I253" s="22">
        <f t="shared" si="94"/>
        <v>0</v>
      </c>
      <c r="J253" s="22">
        <f t="shared" si="94"/>
        <v>0</v>
      </c>
      <c r="K253" s="22">
        <f t="shared" si="94"/>
        <v>0</v>
      </c>
      <c r="L253" s="22">
        <f t="shared" si="94"/>
        <v>0</v>
      </c>
      <c r="M253" s="22">
        <f t="shared" si="94"/>
        <v>0</v>
      </c>
    </row>
    <row r="254" spans="1:13" s="23" customFormat="1" ht="26.25" customHeight="1" x14ac:dyDescent="0.25">
      <c r="A254" s="52">
        <v>8181</v>
      </c>
      <c r="B254" s="52" t="s">
        <v>299</v>
      </c>
      <c r="C254" s="26">
        <f>SUM(D254:E254)</f>
        <v>0</v>
      </c>
      <c r="D254" s="77"/>
      <c r="E254" s="26">
        <f>SUM(F254:M254)</f>
        <v>0</v>
      </c>
      <c r="F254" s="28"/>
      <c r="G254" s="28"/>
      <c r="H254" s="28"/>
      <c r="I254" s="28"/>
      <c r="J254" s="28"/>
      <c r="K254" s="28"/>
      <c r="L254" s="28"/>
      <c r="M254" s="28"/>
    </row>
    <row r="255" spans="1:13" s="23" customFormat="1" ht="26.25" customHeight="1" x14ac:dyDescent="0.25">
      <c r="A255" s="51">
        <v>83</v>
      </c>
      <c r="B255" s="50" t="s">
        <v>300</v>
      </c>
      <c r="C255" s="22">
        <f>C256+C258</f>
        <v>0</v>
      </c>
      <c r="D255" s="75">
        <f t="shared" ref="D255:M255" si="95">D256+D258</f>
        <v>0</v>
      </c>
      <c r="E255" s="22">
        <f t="shared" si="95"/>
        <v>0</v>
      </c>
      <c r="F255" s="22">
        <f t="shared" si="95"/>
        <v>0</v>
      </c>
      <c r="G255" s="22">
        <f t="shared" si="95"/>
        <v>0</v>
      </c>
      <c r="H255" s="22">
        <f t="shared" si="95"/>
        <v>0</v>
      </c>
      <c r="I255" s="22">
        <f t="shared" si="95"/>
        <v>0</v>
      </c>
      <c r="J255" s="22">
        <f t="shared" si="95"/>
        <v>0</v>
      </c>
      <c r="K255" s="22">
        <f t="shared" si="95"/>
        <v>0</v>
      </c>
      <c r="L255" s="22">
        <f t="shared" si="95"/>
        <v>0</v>
      </c>
      <c r="M255" s="22">
        <f t="shared" si="95"/>
        <v>0</v>
      </c>
    </row>
    <row r="256" spans="1:13" s="23" customFormat="1" ht="26.25" customHeight="1" x14ac:dyDescent="0.25">
      <c r="A256" s="51">
        <v>833</v>
      </c>
      <c r="B256" s="51" t="s">
        <v>301</v>
      </c>
      <c r="C256" s="22">
        <f t="shared" ref="C256:M258" si="96">C257</f>
        <v>0</v>
      </c>
      <c r="D256" s="75">
        <f t="shared" si="96"/>
        <v>0</v>
      </c>
      <c r="E256" s="22">
        <f t="shared" si="96"/>
        <v>0</v>
      </c>
      <c r="F256" s="22">
        <f t="shared" si="96"/>
        <v>0</v>
      </c>
      <c r="G256" s="22">
        <f t="shared" si="96"/>
        <v>0</v>
      </c>
      <c r="H256" s="22">
        <f t="shared" si="96"/>
        <v>0</v>
      </c>
      <c r="I256" s="22">
        <f t="shared" si="96"/>
        <v>0</v>
      </c>
      <c r="J256" s="22">
        <f t="shared" si="96"/>
        <v>0</v>
      </c>
      <c r="K256" s="22">
        <f t="shared" si="96"/>
        <v>0</v>
      </c>
      <c r="L256" s="22">
        <f t="shared" si="96"/>
        <v>0</v>
      </c>
      <c r="M256" s="22">
        <f t="shared" si="96"/>
        <v>0</v>
      </c>
    </row>
    <row r="257" spans="1:13" s="23" customFormat="1" ht="26.25" customHeight="1" x14ac:dyDescent="0.25">
      <c r="A257" s="52">
        <v>8331</v>
      </c>
      <c r="B257" s="52" t="s">
        <v>302</v>
      </c>
      <c r="C257" s="26">
        <f>SUM(D257:E257)</f>
        <v>0</v>
      </c>
      <c r="D257" s="77"/>
      <c r="E257" s="26">
        <f>SUM(F257:M257)</f>
        <v>0</v>
      </c>
      <c r="F257" s="28"/>
      <c r="G257" s="28"/>
      <c r="H257" s="28"/>
      <c r="I257" s="28"/>
      <c r="J257" s="28"/>
      <c r="K257" s="28"/>
      <c r="L257" s="28"/>
      <c r="M257" s="28"/>
    </row>
    <row r="258" spans="1:13" s="23" customFormat="1" ht="26.25" customHeight="1" x14ac:dyDescent="0.25">
      <c r="A258" s="57">
        <v>834</v>
      </c>
      <c r="B258" s="57" t="s">
        <v>303</v>
      </c>
      <c r="C258" s="58">
        <f t="shared" si="96"/>
        <v>0</v>
      </c>
      <c r="D258" s="79">
        <f t="shared" si="96"/>
        <v>0</v>
      </c>
      <c r="E258" s="58">
        <f t="shared" si="96"/>
        <v>0</v>
      </c>
      <c r="F258" s="58">
        <f t="shared" si="96"/>
        <v>0</v>
      </c>
      <c r="G258" s="58">
        <f t="shared" si="96"/>
        <v>0</v>
      </c>
      <c r="H258" s="58">
        <f t="shared" si="96"/>
        <v>0</v>
      </c>
      <c r="I258" s="58">
        <f t="shared" si="96"/>
        <v>0</v>
      </c>
      <c r="J258" s="58">
        <f t="shared" si="96"/>
        <v>0</v>
      </c>
      <c r="K258" s="58">
        <f t="shared" si="96"/>
        <v>0</v>
      </c>
      <c r="L258" s="58">
        <f t="shared" si="96"/>
        <v>0</v>
      </c>
      <c r="M258" s="58">
        <f t="shared" si="96"/>
        <v>0</v>
      </c>
    </row>
    <row r="259" spans="1:13" s="23" customFormat="1" ht="26.25" customHeight="1" x14ac:dyDescent="0.25">
      <c r="A259" s="59">
        <v>8341</v>
      </c>
      <c r="B259" s="59" t="s">
        <v>304</v>
      </c>
      <c r="C259" s="60">
        <f>SUM(D259:E259)</f>
        <v>0</v>
      </c>
      <c r="D259" s="80"/>
      <c r="E259" s="26">
        <f>SUM(F259:M259)</f>
        <v>0</v>
      </c>
      <c r="F259" s="28"/>
      <c r="G259" s="28"/>
      <c r="H259" s="28"/>
      <c r="I259" s="28"/>
      <c r="J259" s="28"/>
      <c r="K259" s="28"/>
      <c r="L259" s="28"/>
      <c r="M259" s="28"/>
    </row>
    <row r="260" spans="1:13" s="23" customFormat="1" ht="26.25" customHeight="1" x14ac:dyDescent="0.25">
      <c r="A260" s="20">
        <v>84</v>
      </c>
      <c r="B260" s="21" t="s">
        <v>305</v>
      </c>
      <c r="C260" s="22">
        <f t="shared" ref="C260:M260" si="97">C261+C263+C267</f>
        <v>0</v>
      </c>
      <c r="D260" s="75">
        <f t="shared" si="97"/>
        <v>0</v>
      </c>
      <c r="E260" s="22">
        <f t="shared" si="97"/>
        <v>0</v>
      </c>
      <c r="F260" s="22">
        <f t="shared" si="97"/>
        <v>0</v>
      </c>
      <c r="G260" s="22">
        <f t="shared" si="97"/>
        <v>0</v>
      </c>
      <c r="H260" s="22">
        <f t="shared" si="97"/>
        <v>0</v>
      </c>
      <c r="I260" s="22">
        <f t="shared" si="97"/>
        <v>0</v>
      </c>
      <c r="J260" s="22">
        <f t="shared" si="97"/>
        <v>0</v>
      </c>
      <c r="K260" s="22">
        <f t="shared" si="97"/>
        <v>0</v>
      </c>
      <c r="L260" s="22">
        <f t="shared" si="97"/>
        <v>0</v>
      </c>
      <c r="M260" s="22">
        <f t="shared" si="97"/>
        <v>0</v>
      </c>
    </row>
    <row r="261" spans="1:13" s="23" customFormat="1" ht="26.25" customHeight="1" x14ac:dyDescent="0.25">
      <c r="A261" s="20" t="s">
        <v>306</v>
      </c>
      <c r="B261" s="54" t="s">
        <v>307</v>
      </c>
      <c r="C261" s="22">
        <f t="shared" ref="C261:M261" si="98">C262</f>
        <v>0</v>
      </c>
      <c r="D261" s="75">
        <f t="shared" si="98"/>
        <v>0</v>
      </c>
      <c r="E261" s="22">
        <f t="shared" si="98"/>
        <v>0</v>
      </c>
      <c r="F261" s="22">
        <f t="shared" si="98"/>
        <v>0</v>
      </c>
      <c r="G261" s="22">
        <f t="shared" si="98"/>
        <v>0</v>
      </c>
      <c r="H261" s="22">
        <f t="shared" si="98"/>
        <v>0</v>
      </c>
      <c r="I261" s="22">
        <f t="shared" si="98"/>
        <v>0</v>
      </c>
      <c r="J261" s="22">
        <f t="shared" si="98"/>
        <v>0</v>
      </c>
      <c r="K261" s="22">
        <f t="shared" si="98"/>
        <v>0</v>
      </c>
      <c r="L261" s="22">
        <f t="shared" si="98"/>
        <v>0</v>
      </c>
      <c r="M261" s="22">
        <f t="shared" si="98"/>
        <v>0</v>
      </c>
    </row>
    <row r="262" spans="1:13" s="23" customFormat="1" ht="26.25" customHeight="1" x14ac:dyDescent="0.25">
      <c r="A262" s="24" t="s">
        <v>308</v>
      </c>
      <c r="B262" s="56" t="s">
        <v>309</v>
      </c>
      <c r="C262" s="26">
        <f>SUM(D262:E262)</f>
        <v>0</v>
      </c>
      <c r="D262" s="77"/>
      <c r="E262" s="26">
        <f>SUM(F262:M262)</f>
        <v>0</v>
      </c>
      <c r="F262" s="28"/>
      <c r="G262" s="28"/>
      <c r="H262" s="28"/>
      <c r="I262" s="28"/>
      <c r="J262" s="28"/>
      <c r="K262" s="28"/>
      <c r="L262" s="28"/>
      <c r="M262" s="28"/>
    </row>
    <row r="263" spans="1:13" s="23" customFormat="1" ht="26.25" customHeight="1" x14ac:dyDescent="0.25">
      <c r="A263" s="20">
        <v>844</v>
      </c>
      <c r="B263" s="21" t="s">
        <v>310</v>
      </c>
      <c r="C263" s="22">
        <f t="shared" ref="C263:M263" si="99">SUM(C264:C266)</f>
        <v>0</v>
      </c>
      <c r="D263" s="75">
        <f t="shared" si="99"/>
        <v>0</v>
      </c>
      <c r="E263" s="22">
        <f t="shared" si="99"/>
        <v>0</v>
      </c>
      <c r="F263" s="22">
        <f t="shared" si="99"/>
        <v>0</v>
      </c>
      <c r="G263" s="22">
        <f t="shared" si="99"/>
        <v>0</v>
      </c>
      <c r="H263" s="22">
        <f t="shared" si="99"/>
        <v>0</v>
      </c>
      <c r="I263" s="22">
        <f t="shared" si="99"/>
        <v>0</v>
      </c>
      <c r="J263" s="22">
        <f t="shared" si="99"/>
        <v>0</v>
      </c>
      <c r="K263" s="22">
        <f t="shared" si="99"/>
        <v>0</v>
      </c>
      <c r="L263" s="22">
        <f t="shared" si="99"/>
        <v>0</v>
      </c>
      <c r="M263" s="22">
        <f t="shared" si="99"/>
        <v>0</v>
      </c>
    </row>
    <row r="264" spans="1:13" s="23" customFormat="1" ht="26.25" customHeight="1" x14ac:dyDescent="0.25">
      <c r="A264" s="24">
        <v>8443</v>
      </c>
      <c r="B264" s="25" t="s">
        <v>311</v>
      </c>
      <c r="C264" s="26">
        <f>SUM(D264:E264)</f>
        <v>0</v>
      </c>
      <c r="D264" s="77"/>
      <c r="E264" s="26">
        <f>SUM(F264:M264)</f>
        <v>0</v>
      </c>
      <c r="F264" s="28"/>
      <c r="G264" s="28"/>
      <c r="H264" s="28"/>
      <c r="I264" s="28"/>
      <c r="J264" s="28"/>
      <c r="K264" s="28"/>
      <c r="L264" s="28"/>
      <c r="M264" s="28"/>
    </row>
    <row r="265" spans="1:13" s="23" customFormat="1" ht="26.25" customHeight="1" x14ac:dyDescent="0.25">
      <c r="A265" s="24">
        <v>8444</v>
      </c>
      <c r="B265" s="25" t="s">
        <v>312</v>
      </c>
      <c r="C265" s="26">
        <f>SUM(D265:E265)</f>
        <v>0</v>
      </c>
      <c r="D265" s="77"/>
      <c r="E265" s="26">
        <f>SUM(F265:M265)</f>
        <v>0</v>
      </c>
      <c r="F265" s="28"/>
      <c r="G265" s="28"/>
      <c r="H265" s="28"/>
      <c r="I265" s="28"/>
      <c r="J265" s="28"/>
      <c r="K265" s="28"/>
      <c r="L265" s="28"/>
      <c r="M265" s="28"/>
    </row>
    <row r="266" spans="1:13" s="23" customFormat="1" ht="26.25" customHeight="1" x14ac:dyDescent="0.25">
      <c r="A266" s="24">
        <v>8445</v>
      </c>
      <c r="B266" s="25" t="s">
        <v>313</v>
      </c>
      <c r="C266" s="26">
        <f>SUM(D266:E266)</f>
        <v>0</v>
      </c>
      <c r="D266" s="77"/>
      <c r="E266" s="26">
        <f>SUM(F266:M266)</f>
        <v>0</v>
      </c>
      <c r="F266" s="28"/>
      <c r="G266" s="28"/>
      <c r="H266" s="28"/>
      <c r="I266" s="28"/>
      <c r="J266" s="28"/>
      <c r="K266" s="28"/>
      <c r="L266" s="28"/>
      <c r="M266" s="28"/>
    </row>
    <row r="267" spans="1:13" s="23" customFormat="1" ht="26.25" customHeight="1" x14ac:dyDescent="0.25">
      <c r="A267" s="20" t="s">
        <v>314</v>
      </c>
      <c r="B267" s="21" t="s">
        <v>315</v>
      </c>
      <c r="C267" s="22">
        <f t="shared" ref="C267:M267" si="100">C268</f>
        <v>0</v>
      </c>
      <c r="D267" s="75">
        <f t="shared" si="100"/>
        <v>0</v>
      </c>
      <c r="E267" s="22">
        <f t="shared" si="100"/>
        <v>0</v>
      </c>
      <c r="F267" s="22">
        <f t="shared" si="100"/>
        <v>0</v>
      </c>
      <c r="G267" s="22">
        <f t="shared" si="100"/>
        <v>0</v>
      </c>
      <c r="H267" s="22">
        <f t="shared" si="100"/>
        <v>0</v>
      </c>
      <c r="I267" s="22">
        <f t="shared" si="100"/>
        <v>0</v>
      </c>
      <c r="J267" s="22">
        <f t="shared" si="100"/>
        <v>0</v>
      </c>
      <c r="K267" s="22">
        <f t="shared" si="100"/>
        <v>0</v>
      </c>
      <c r="L267" s="22">
        <f t="shared" si="100"/>
        <v>0</v>
      </c>
      <c r="M267" s="22">
        <f t="shared" si="100"/>
        <v>0</v>
      </c>
    </row>
    <row r="268" spans="1:13" s="23" customFormat="1" ht="26.25" customHeight="1" x14ac:dyDescent="0.25">
      <c r="A268" s="24" t="s">
        <v>316</v>
      </c>
      <c r="B268" s="25" t="s">
        <v>317</v>
      </c>
      <c r="C268" s="26">
        <f>SUM(D268:E268)</f>
        <v>0</v>
      </c>
      <c r="D268" s="77"/>
      <c r="E268" s="26">
        <f>SUM(F268:M268)</f>
        <v>0</v>
      </c>
      <c r="F268" s="28"/>
      <c r="G268" s="28"/>
      <c r="H268" s="28"/>
      <c r="I268" s="28"/>
      <c r="J268" s="28"/>
      <c r="K268" s="28"/>
      <c r="L268" s="28"/>
      <c r="M268" s="28"/>
    </row>
    <row r="269" spans="1:13" s="23" customFormat="1" ht="26.25" customHeight="1" x14ac:dyDescent="0.25">
      <c r="A269" s="20">
        <v>5</v>
      </c>
      <c r="B269" s="38" t="s">
        <v>318</v>
      </c>
      <c r="C269" s="22">
        <f>C270+C273</f>
        <v>0</v>
      </c>
      <c r="D269" s="75">
        <f t="shared" ref="D269:M269" si="101">D270+D273</f>
        <v>0</v>
      </c>
      <c r="E269" s="22">
        <f t="shared" si="101"/>
        <v>0</v>
      </c>
      <c r="F269" s="22">
        <f t="shared" si="101"/>
        <v>0</v>
      </c>
      <c r="G269" s="22">
        <f t="shared" si="101"/>
        <v>0</v>
      </c>
      <c r="H269" s="22">
        <f t="shared" si="101"/>
        <v>0</v>
      </c>
      <c r="I269" s="22">
        <f t="shared" si="101"/>
        <v>0</v>
      </c>
      <c r="J269" s="22">
        <f t="shared" si="101"/>
        <v>0</v>
      </c>
      <c r="K269" s="22">
        <f t="shared" si="101"/>
        <v>0</v>
      </c>
      <c r="L269" s="22">
        <f t="shared" si="101"/>
        <v>0</v>
      </c>
      <c r="M269" s="22">
        <f t="shared" si="101"/>
        <v>0</v>
      </c>
    </row>
    <row r="270" spans="1:13" s="23" customFormat="1" ht="26.25" customHeight="1" x14ac:dyDescent="0.25">
      <c r="A270" s="36" t="s">
        <v>319</v>
      </c>
      <c r="B270" s="41" t="s">
        <v>320</v>
      </c>
      <c r="C270" s="22">
        <f>C271</f>
        <v>0</v>
      </c>
      <c r="D270" s="75">
        <f t="shared" ref="D270:M271" si="102">D271</f>
        <v>0</v>
      </c>
      <c r="E270" s="22">
        <f t="shared" si="102"/>
        <v>0</v>
      </c>
      <c r="F270" s="22">
        <f t="shared" si="102"/>
        <v>0</v>
      </c>
      <c r="G270" s="22">
        <f t="shared" si="102"/>
        <v>0</v>
      </c>
      <c r="H270" s="22">
        <f t="shared" si="102"/>
        <v>0</v>
      </c>
      <c r="I270" s="22">
        <f t="shared" si="102"/>
        <v>0</v>
      </c>
      <c r="J270" s="22">
        <f t="shared" si="102"/>
        <v>0</v>
      </c>
      <c r="K270" s="22">
        <f t="shared" si="102"/>
        <v>0</v>
      </c>
      <c r="L270" s="22">
        <f t="shared" si="102"/>
        <v>0</v>
      </c>
      <c r="M270" s="22">
        <f t="shared" si="102"/>
        <v>0</v>
      </c>
    </row>
    <row r="271" spans="1:13" s="23" customFormat="1" ht="26.25" customHeight="1" x14ac:dyDescent="0.25">
      <c r="A271" s="36" t="s">
        <v>321</v>
      </c>
      <c r="B271" s="44" t="s">
        <v>322</v>
      </c>
      <c r="C271" s="22">
        <f>C272</f>
        <v>0</v>
      </c>
      <c r="D271" s="75">
        <f t="shared" si="102"/>
        <v>0</v>
      </c>
      <c r="E271" s="22">
        <f t="shared" si="102"/>
        <v>0</v>
      </c>
      <c r="F271" s="22">
        <f t="shared" si="102"/>
        <v>0</v>
      </c>
      <c r="G271" s="22">
        <f t="shared" si="102"/>
        <v>0</v>
      </c>
      <c r="H271" s="22">
        <f t="shared" si="102"/>
        <v>0</v>
      </c>
      <c r="I271" s="22">
        <f t="shared" si="102"/>
        <v>0</v>
      </c>
      <c r="J271" s="22">
        <f t="shared" si="102"/>
        <v>0</v>
      </c>
      <c r="K271" s="22">
        <f t="shared" si="102"/>
        <v>0</v>
      </c>
      <c r="L271" s="22">
        <f t="shared" si="102"/>
        <v>0</v>
      </c>
      <c r="M271" s="22">
        <f t="shared" si="102"/>
        <v>0</v>
      </c>
    </row>
    <row r="272" spans="1:13" s="23" customFormat="1" ht="26.25" customHeight="1" x14ac:dyDescent="0.25">
      <c r="A272" s="30" t="s">
        <v>323</v>
      </c>
      <c r="B272" s="43" t="s">
        <v>324</v>
      </c>
      <c r="C272" s="26">
        <f>SUM(D272:E272)</f>
        <v>0</v>
      </c>
      <c r="D272" s="77"/>
      <c r="E272" s="26">
        <f>SUM(F272:M272)</f>
        <v>0</v>
      </c>
      <c r="F272" s="28"/>
      <c r="G272" s="28"/>
      <c r="H272" s="28"/>
      <c r="I272" s="28"/>
      <c r="J272" s="28"/>
      <c r="K272" s="28"/>
      <c r="L272" s="28"/>
      <c r="M272" s="28"/>
    </row>
    <row r="273" spans="1:13" s="23" customFormat="1" ht="26.25" customHeight="1" x14ac:dyDescent="0.25">
      <c r="A273" s="20">
        <v>54</v>
      </c>
      <c r="B273" s="41" t="s">
        <v>325</v>
      </c>
      <c r="C273" s="22">
        <f>C274+C276+C279</f>
        <v>0</v>
      </c>
      <c r="D273" s="75">
        <f t="shared" ref="D273:M273" si="103">D274+D276+D279</f>
        <v>0</v>
      </c>
      <c r="E273" s="22">
        <f t="shared" si="103"/>
        <v>0</v>
      </c>
      <c r="F273" s="22">
        <f t="shared" si="103"/>
        <v>0</v>
      </c>
      <c r="G273" s="22">
        <f t="shared" si="103"/>
        <v>0</v>
      </c>
      <c r="H273" s="22">
        <f t="shared" si="103"/>
        <v>0</v>
      </c>
      <c r="I273" s="22">
        <f t="shared" si="103"/>
        <v>0</v>
      </c>
      <c r="J273" s="22">
        <f t="shared" si="103"/>
        <v>0</v>
      </c>
      <c r="K273" s="22">
        <f t="shared" si="103"/>
        <v>0</v>
      </c>
      <c r="L273" s="22">
        <f t="shared" si="103"/>
        <v>0</v>
      </c>
      <c r="M273" s="22">
        <f t="shared" si="103"/>
        <v>0</v>
      </c>
    </row>
    <row r="274" spans="1:13" s="23" customFormat="1" ht="26.25" customHeight="1" x14ac:dyDescent="0.25">
      <c r="A274" s="36" t="s">
        <v>326</v>
      </c>
      <c r="B274" s="44" t="s">
        <v>327</v>
      </c>
      <c r="C274" s="22">
        <f>C275</f>
        <v>0</v>
      </c>
      <c r="D274" s="75">
        <f t="shared" ref="D274:M274" si="104">D275</f>
        <v>0</v>
      </c>
      <c r="E274" s="22">
        <f t="shared" si="104"/>
        <v>0</v>
      </c>
      <c r="F274" s="22">
        <f t="shared" si="104"/>
        <v>0</v>
      </c>
      <c r="G274" s="22">
        <f t="shared" si="104"/>
        <v>0</v>
      </c>
      <c r="H274" s="22">
        <f t="shared" si="104"/>
        <v>0</v>
      </c>
      <c r="I274" s="22">
        <f t="shared" si="104"/>
        <v>0</v>
      </c>
      <c r="J274" s="22">
        <f t="shared" si="104"/>
        <v>0</v>
      </c>
      <c r="K274" s="22">
        <f t="shared" si="104"/>
        <v>0</v>
      </c>
      <c r="L274" s="22">
        <f t="shared" si="104"/>
        <v>0</v>
      </c>
      <c r="M274" s="22">
        <f t="shared" si="104"/>
        <v>0</v>
      </c>
    </row>
    <row r="275" spans="1:13" s="23" customFormat="1" ht="26.25" customHeight="1" x14ac:dyDescent="0.25">
      <c r="A275" s="61" t="s">
        <v>328</v>
      </c>
      <c r="B275" s="44" t="s">
        <v>329</v>
      </c>
      <c r="C275" s="26">
        <f>SUM(D275:E275)</f>
        <v>0</v>
      </c>
      <c r="D275" s="77"/>
      <c r="E275" s="26">
        <f>SUM(F275:M275)</f>
        <v>0</v>
      </c>
      <c r="F275" s="28"/>
      <c r="G275" s="28"/>
      <c r="H275" s="28"/>
      <c r="I275" s="28"/>
      <c r="J275" s="28"/>
      <c r="K275" s="28"/>
      <c r="L275" s="28"/>
      <c r="M275" s="28"/>
    </row>
    <row r="276" spans="1:13" s="23" customFormat="1" ht="26.25" customHeight="1" x14ac:dyDescent="0.25">
      <c r="A276" s="20">
        <v>544</v>
      </c>
      <c r="B276" s="38" t="s">
        <v>330</v>
      </c>
      <c r="C276" s="22">
        <f>SUM(C277:C278)</f>
        <v>0</v>
      </c>
      <c r="D276" s="75">
        <f t="shared" ref="D276:M276" si="105">SUM(D277:D278)</f>
        <v>0</v>
      </c>
      <c r="E276" s="22">
        <f t="shared" si="105"/>
        <v>0</v>
      </c>
      <c r="F276" s="22">
        <f t="shared" si="105"/>
        <v>0</v>
      </c>
      <c r="G276" s="22">
        <f t="shared" si="105"/>
        <v>0</v>
      </c>
      <c r="H276" s="22">
        <f t="shared" si="105"/>
        <v>0</v>
      </c>
      <c r="I276" s="22">
        <f t="shared" si="105"/>
        <v>0</v>
      </c>
      <c r="J276" s="22">
        <f t="shared" si="105"/>
        <v>0</v>
      </c>
      <c r="K276" s="22">
        <f t="shared" si="105"/>
        <v>0</v>
      </c>
      <c r="L276" s="22">
        <f t="shared" si="105"/>
        <v>0</v>
      </c>
      <c r="M276" s="22">
        <f t="shared" si="105"/>
        <v>0</v>
      </c>
    </row>
    <row r="277" spans="1:13" s="23" customFormat="1" ht="26.25" customHeight="1" x14ac:dyDescent="0.25">
      <c r="A277" s="24">
        <v>5443</v>
      </c>
      <c r="B277" s="39" t="s">
        <v>331</v>
      </c>
      <c r="C277" s="26">
        <f>SUM(D277:E277)</f>
        <v>0</v>
      </c>
      <c r="D277" s="77"/>
      <c r="E277" s="26">
        <f>SUM(F277:M277)</f>
        <v>0</v>
      </c>
      <c r="F277" s="28"/>
      <c r="G277" s="28"/>
      <c r="H277" s="28"/>
      <c r="I277" s="28"/>
      <c r="J277" s="28"/>
      <c r="K277" s="28"/>
      <c r="L277" s="28"/>
      <c r="M277" s="28"/>
    </row>
    <row r="278" spans="1:13" s="23" customFormat="1" ht="26.25" customHeight="1" x14ac:dyDescent="0.25">
      <c r="A278" s="30" t="s">
        <v>332</v>
      </c>
      <c r="B278" s="43" t="s">
        <v>333</v>
      </c>
      <c r="C278" s="26">
        <f>SUM(D278:E278)</f>
        <v>0</v>
      </c>
      <c r="D278" s="77"/>
      <c r="E278" s="26">
        <f>SUM(F278:M278)</f>
        <v>0</v>
      </c>
      <c r="F278" s="28"/>
      <c r="G278" s="28"/>
      <c r="H278" s="28"/>
      <c r="I278" s="28"/>
      <c r="J278" s="28"/>
      <c r="K278" s="28"/>
      <c r="L278" s="28"/>
      <c r="M278" s="28"/>
    </row>
    <row r="279" spans="1:13" s="23" customFormat="1" ht="26.25" customHeight="1" x14ac:dyDescent="0.25">
      <c r="A279" s="20">
        <v>545</v>
      </c>
      <c r="B279" s="38" t="s">
        <v>334</v>
      </c>
      <c r="C279" s="22">
        <f t="shared" ref="C279:M279" si="106">SUM(C280)</f>
        <v>0</v>
      </c>
      <c r="D279" s="75">
        <f t="shared" si="106"/>
        <v>0</v>
      </c>
      <c r="E279" s="22">
        <f t="shared" si="106"/>
        <v>0</v>
      </c>
      <c r="F279" s="22">
        <f t="shared" si="106"/>
        <v>0</v>
      </c>
      <c r="G279" s="22">
        <f t="shared" si="106"/>
        <v>0</v>
      </c>
      <c r="H279" s="22">
        <f t="shared" si="106"/>
        <v>0</v>
      </c>
      <c r="I279" s="22">
        <f t="shared" si="106"/>
        <v>0</v>
      </c>
      <c r="J279" s="22">
        <f t="shared" si="106"/>
        <v>0</v>
      </c>
      <c r="K279" s="22">
        <f t="shared" si="106"/>
        <v>0</v>
      </c>
      <c r="L279" s="22">
        <f t="shared" si="106"/>
        <v>0</v>
      </c>
      <c r="M279" s="22">
        <f t="shared" si="106"/>
        <v>0</v>
      </c>
    </row>
    <row r="280" spans="1:13" s="23" customFormat="1" ht="26.25" customHeight="1" x14ac:dyDescent="0.25">
      <c r="A280" s="24">
        <v>5453</v>
      </c>
      <c r="B280" s="40" t="s">
        <v>335</v>
      </c>
      <c r="C280" s="26">
        <f>SUM(D280:E280)</f>
        <v>0</v>
      </c>
      <c r="D280" s="77"/>
      <c r="E280" s="26">
        <f>SUM(F280:M280)</f>
        <v>0</v>
      </c>
      <c r="F280" s="28"/>
      <c r="G280" s="28"/>
      <c r="H280" s="28"/>
      <c r="I280" s="28"/>
      <c r="J280" s="28"/>
      <c r="K280" s="28"/>
      <c r="L280" s="28"/>
      <c r="M280" s="28"/>
    </row>
    <row r="281" spans="1:13" s="23" customFormat="1" ht="26.25" customHeight="1" x14ac:dyDescent="0.25">
      <c r="A281" s="86" t="s">
        <v>336</v>
      </c>
      <c r="B281" s="86"/>
      <c r="C281" s="22">
        <f t="shared" ref="C281:M281" si="107">C247-C269</f>
        <v>0</v>
      </c>
      <c r="D281" s="75">
        <f t="shared" si="107"/>
        <v>0</v>
      </c>
      <c r="E281" s="22">
        <f t="shared" si="107"/>
        <v>0</v>
      </c>
      <c r="F281" s="22">
        <f t="shared" si="107"/>
        <v>0</v>
      </c>
      <c r="G281" s="22">
        <f t="shared" si="107"/>
        <v>0</v>
      </c>
      <c r="H281" s="22">
        <f t="shared" si="107"/>
        <v>0</v>
      </c>
      <c r="I281" s="22">
        <f t="shared" si="107"/>
        <v>0</v>
      </c>
      <c r="J281" s="22">
        <f t="shared" si="107"/>
        <v>0</v>
      </c>
      <c r="K281" s="22">
        <f t="shared" si="107"/>
        <v>0</v>
      </c>
      <c r="L281" s="22">
        <f t="shared" si="107"/>
        <v>0</v>
      </c>
      <c r="M281" s="22">
        <f t="shared" si="107"/>
        <v>0</v>
      </c>
    </row>
    <row r="282" spans="1:13" s="23" customFormat="1" ht="26.25" customHeight="1" x14ac:dyDescent="0.25">
      <c r="A282" s="47">
        <v>92213</v>
      </c>
      <c r="B282" s="48" t="s">
        <v>337</v>
      </c>
      <c r="C282" s="26">
        <f>SUM(D282:E282)</f>
        <v>0</v>
      </c>
      <c r="D282" s="77"/>
      <c r="E282" s="26">
        <f>SUM(F282:M282)</f>
        <v>0</v>
      </c>
      <c r="F282" s="28"/>
      <c r="G282" s="28"/>
      <c r="H282" s="28"/>
      <c r="I282" s="28"/>
      <c r="J282" s="28"/>
      <c r="K282" s="28"/>
      <c r="L282" s="28"/>
      <c r="M282" s="28"/>
    </row>
    <row r="283" spans="1:13" s="23" customFormat="1" ht="26.25" customHeight="1" x14ac:dyDescent="0.25">
      <c r="A283" s="47">
        <v>92223</v>
      </c>
      <c r="B283" s="48" t="s">
        <v>338</v>
      </c>
      <c r="C283" s="26">
        <f>SUM(D283:E283)</f>
        <v>0</v>
      </c>
      <c r="D283" s="77"/>
      <c r="E283" s="26">
        <f>SUM(F283:M283)</f>
        <v>0</v>
      </c>
      <c r="F283" s="28"/>
      <c r="G283" s="28"/>
      <c r="H283" s="28"/>
      <c r="I283" s="28"/>
      <c r="J283" s="28"/>
      <c r="K283" s="28"/>
      <c r="L283" s="28"/>
      <c r="M283" s="28"/>
    </row>
    <row r="284" spans="1:13" s="23" customFormat="1" ht="26.25" customHeight="1" x14ac:dyDescent="0.25">
      <c r="A284" s="86" t="s">
        <v>339</v>
      </c>
      <c r="B284" s="86"/>
      <c r="C284" s="22">
        <f t="shared" ref="C284:M284" si="108">C243+C247</f>
        <v>0</v>
      </c>
      <c r="D284" s="75">
        <f t="shared" si="108"/>
        <v>0</v>
      </c>
      <c r="E284" s="22">
        <f t="shared" si="108"/>
        <v>0</v>
      </c>
      <c r="F284" s="22">
        <f t="shared" si="108"/>
        <v>0</v>
      </c>
      <c r="G284" s="22">
        <f t="shared" si="108"/>
        <v>0</v>
      </c>
      <c r="H284" s="22">
        <f t="shared" si="108"/>
        <v>0</v>
      </c>
      <c r="I284" s="22">
        <f t="shared" si="108"/>
        <v>0</v>
      </c>
      <c r="J284" s="22">
        <f t="shared" si="108"/>
        <v>0</v>
      </c>
      <c r="K284" s="22">
        <f t="shared" si="108"/>
        <v>0</v>
      </c>
      <c r="L284" s="22">
        <f t="shared" si="108"/>
        <v>0</v>
      </c>
      <c r="M284" s="22">
        <f t="shared" si="108"/>
        <v>0</v>
      </c>
    </row>
    <row r="285" spans="1:13" s="23" customFormat="1" ht="26.25" customHeight="1" x14ac:dyDescent="0.25">
      <c r="A285" s="86" t="s">
        <v>340</v>
      </c>
      <c r="B285" s="86"/>
      <c r="C285" s="22">
        <f t="shared" ref="C285:M285" si="109">C244+C269</f>
        <v>0</v>
      </c>
      <c r="D285" s="75">
        <f t="shared" si="109"/>
        <v>0</v>
      </c>
      <c r="E285" s="22">
        <f t="shared" si="109"/>
        <v>0</v>
      </c>
      <c r="F285" s="22">
        <f t="shared" si="109"/>
        <v>0</v>
      </c>
      <c r="G285" s="22">
        <f t="shared" si="109"/>
        <v>0</v>
      </c>
      <c r="H285" s="22">
        <f t="shared" si="109"/>
        <v>0</v>
      </c>
      <c r="I285" s="22">
        <f t="shared" si="109"/>
        <v>0</v>
      </c>
      <c r="J285" s="22">
        <f t="shared" si="109"/>
        <v>0</v>
      </c>
      <c r="K285" s="22">
        <f t="shared" si="109"/>
        <v>0</v>
      </c>
      <c r="L285" s="22">
        <f t="shared" si="109"/>
        <v>0</v>
      </c>
      <c r="M285" s="22">
        <f t="shared" si="109"/>
        <v>0</v>
      </c>
    </row>
    <row r="286" spans="1:13" s="23" customFormat="1" ht="26.25" customHeight="1" x14ac:dyDescent="0.25">
      <c r="A286" s="86" t="s">
        <v>341</v>
      </c>
      <c r="B286" s="86"/>
      <c r="C286" s="22">
        <f t="shared" ref="C286:M286" si="110">C284-C285</f>
        <v>0</v>
      </c>
      <c r="D286" s="75">
        <f t="shared" si="110"/>
        <v>0</v>
      </c>
      <c r="E286" s="22">
        <f>E284-E285</f>
        <v>0</v>
      </c>
      <c r="F286" s="22">
        <f t="shared" si="110"/>
        <v>0</v>
      </c>
      <c r="G286" s="22">
        <f t="shared" si="110"/>
        <v>0</v>
      </c>
      <c r="H286" s="22">
        <f t="shared" si="110"/>
        <v>0</v>
      </c>
      <c r="I286" s="22">
        <f t="shared" si="110"/>
        <v>0</v>
      </c>
      <c r="J286" s="22">
        <f t="shared" si="110"/>
        <v>0</v>
      </c>
      <c r="K286" s="22">
        <f t="shared" si="110"/>
        <v>0</v>
      </c>
      <c r="L286" s="22">
        <f t="shared" si="110"/>
        <v>0</v>
      </c>
      <c r="M286" s="22">
        <f t="shared" si="110"/>
        <v>0</v>
      </c>
    </row>
    <row r="287" spans="1:13" s="23" customFormat="1" ht="75" x14ac:dyDescent="0.25">
      <c r="A287" s="20" t="s">
        <v>342</v>
      </c>
      <c r="B287" s="38" t="s">
        <v>343</v>
      </c>
      <c r="C287" s="35">
        <f t="shared" ref="C287:M287" si="111">C246+C282+C283</f>
        <v>0</v>
      </c>
      <c r="D287" s="78">
        <f t="shared" si="111"/>
        <v>0</v>
      </c>
      <c r="E287" s="35">
        <f t="shared" si="111"/>
        <v>0</v>
      </c>
      <c r="F287" s="35">
        <f t="shared" si="111"/>
        <v>0</v>
      </c>
      <c r="G287" s="35">
        <f t="shared" si="111"/>
        <v>0</v>
      </c>
      <c r="H287" s="35">
        <f t="shared" si="111"/>
        <v>0</v>
      </c>
      <c r="I287" s="35">
        <f t="shared" si="111"/>
        <v>0</v>
      </c>
      <c r="J287" s="35">
        <f t="shared" si="111"/>
        <v>0</v>
      </c>
      <c r="K287" s="35">
        <f t="shared" si="111"/>
        <v>0</v>
      </c>
      <c r="L287" s="35">
        <f t="shared" si="111"/>
        <v>0</v>
      </c>
      <c r="M287" s="35">
        <f t="shared" si="111"/>
        <v>0</v>
      </c>
    </row>
    <row r="288" spans="1:13" s="23" customFormat="1" ht="27" customHeight="1" x14ac:dyDescent="0.25">
      <c r="A288" s="86" t="s">
        <v>344</v>
      </c>
      <c r="B288" s="86"/>
      <c r="C288" s="35">
        <f t="shared" ref="C288:M288" si="112">C286+C287</f>
        <v>0</v>
      </c>
      <c r="D288" s="78">
        <f t="shared" si="112"/>
        <v>0</v>
      </c>
      <c r="E288" s="35">
        <f t="shared" si="112"/>
        <v>0</v>
      </c>
      <c r="F288" s="35">
        <f t="shared" si="112"/>
        <v>0</v>
      </c>
      <c r="G288" s="35">
        <f t="shared" si="112"/>
        <v>0</v>
      </c>
      <c r="H288" s="35">
        <f t="shared" si="112"/>
        <v>0</v>
      </c>
      <c r="I288" s="35">
        <f t="shared" si="112"/>
        <v>0</v>
      </c>
      <c r="J288" s="35">
        <f t="shared" si="112"/>
        <v>0</v>
      </c>
      <c r="K288" s="35">
        <f t="shared" si="112"/>
        <v>0</v>
      </c>
      <c r="L288" s="35">
        <f t="shared" si="112"/>
        <v>0</v>
      </c>
      <c r="M288" s="35">
        <f t="shared" si="112"/>
        <v>0</v>
      </c>
    </row>
    <row r="289" spans="1:13" x14ac:dyDescent="0.25">
      <c r="A289" s="62"/>
      <c r="B289" s="62"/>
      <c r="C289" s="63"/>
      <c r="D289" s="81"/>
      <c r="E289" s="63"/>
      <c r="F289" s="63"/>
      <c r="G289" s="63"/>
      <c r="H289" s="63"/>
      <c r="I289" s="63"/>
      <c r="J289" s="63"/>
      <c r="K289" s="63"/>
      <c r="L289" s="63"/>
      <c r="M289" s="63"/>
    </row>
    <row r="290" spans="1:13" s="69" customFormat="1" ht="14.25" x14ac:dyDescent="0.2">
      <c r="A290" s="67"/>
      <c r="B290" s="67" t="s">
        <v>345</v>
      </c>
      <c r="C290" s="67"/>
      <c r="D290" s="85"/>
      <c r="E290" s="68"/>
      <c r="F290" s="68"/>
      <c r="G290" s="68"/>
      <c r="H290" s="68"/>
      <c r="I290" s="68"/>
      <c r="J290" s="68" t="s">
        <v>346</v>
      </c>
      <c r="K290" s="68"/>
      <c r="L290" s="68"/>
      <c r="M290" s="67"/>
    </row>
    <row r="291" spans="1:13" x14ac:dyDescent="0.25">
      <c r="A291" s="64"/>
      <c r="B291" s="64"/>
      <c r="C291" s="65"/>
      <c r="D291" s="82"/>
      <c r="E291" s="65"/>
      <c r="F291" s="64"/>
      <c r="G291" s="64"/>
      <c r="H291" s="66"/>
      <c r="I291" s="66"/>
      <c r="J291" s="66"/>
      <c r="K291" s="66"/>
      <c r="L291" s="66"/>
      <c r="M291" s="66"/>
    </row>
  </sheetData>
  <mergeCells count="17">
    <mergeCell ref="A281:B281"/>
    <mergeCell ref="A284:B284"/>
    <mergeCell ref="A285:B285"/>
    <mergeCell ref="A286:B286"/>
    <mergeCell ref="A288:B288"/>
    <mergeCell ref="F7:M7"/>
    <mergeCell ref="A167:B167"/>
    <mergeCell ref="A240:B240"/>
    <mergeCell ref="A243:B243"/>
    <mergeCell ref="A244:B244"/>
    <mergeCell ref="C7:C9"/>
    <mergeCell ref="E7:E9"/>
    <mergeCell ref="A245:B245"/>
    <mergeCell ref="A1:B1"/>
    <mergeCell ref="A2:B2"/>
    <mergeCell ref="A3:B3"/>
    <mergeCell ref="A7:B8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4:G15 D16:M16 D22:G23 D24:M24 D28:G29 D30:M30 D41:G47 D48:M48 D59:G61 D58:M58 D62:M63 D176:G178 D183:G186 D187:M187 D200:G200 D194:M194 D250:G250 D251:M251 D254:G254 D262:G262 D263:M263 D70:G73 C11:C287 E130:G133 E115:G115 E117:G123 D77:M77 E163:G166 E162:M162 D236:G239 D204:G207 D208:M209 D222:G223 D221:M221 D224:M224 D201:M203 D235:M235 D241:G242 D243:M249 D268:G268 D276:M276 D281:M281 D282:G283 D284:M287 C288:M290 D39:M40 D36:M36 E180:G182 D228:M228 D179:M179 D213:M213 D225:G227 D267:M267 D37:G38 D69:M69 H70:M70 D74:M75 D253:M253 D258:M258 D240:M240 E167:M167 D168:G169 D170:M172 E136:G136 E138:G139 E141:G142 E144:G144 D198:M199 D273:M274 D275:G275 D269:M271 D272:G272 D11:M13 D17:G20 D21:M21 D25:G26 D27:M27 D31:G32 D33:M33 D34:G35 D49:G52 D53:M53 D54:G54 D55:M56 D57:G57 D64:G65 D66:M66 D67:G68 D76:G76 D78:G78 E87:G87 E79:M81 E82:G85 E86:M86 E88:M88 E89:G90 E91:M92 E93:G96 E97:M97 E104:M104 E98:G103 E105:G113 E114:M114 E116:M116 E124:M125 E129:M129 E126:G128 E134:M135 E137:N137 E140:M140 E143:M143 E145:M145 E146:G147 E148:M149 E150:G152 E153:M154 E155:G157 E158:M158 D79:D167 E159:G161 D173:G173 D174:M175 D188:G188 D189:M189 D190:G193 D195:G197 D210:G212 D214:G220 D229:G231 D232:M233 D234:G234 D252:G252 D255:M256 D257:G257 D259:G259 D260:M261 D264:G266 D277:G278 D280:G280 D279:M279">
      <formula1>99999999</formula1>
    </dataValidation>
  </dataValidations>
  <pageMargins left="0.51181102362204722" right="0.31496062992125984" top="0.27559055118110237" bottom="0.27559055118110237" header="0.31496062992125984" footer="0.11811023622047245"/>
  <pageSetup paperSize="9" scale="55" fitToHeight="0" orientation="landscape" r:id="rId1"/>
  <headerFooter>
    <oddFooter>&amp;C&amp;12&amp;P</oddFooter>
  </headerFooter>
  <rowBreaks count="7" manualBreakCount="7">
    <brk id="38" max="16383" man="1"/>
    <brk id="68" max="16383" man="1"/>
    <brk id="133" max="16383" man="1"/>
    <brk id="166" max="16383" man="1"/>
    <brk id="197" max="16383" man="1"/>
    <brk id="231" max="12" man="1"/>
    <brk id="2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91"/>
  <sheetViews>
    <sheetView tabSelected="1" view="pageBreakPreview" zoomScale="80" zoomScaleNormal="70" zoomScaleSheetLayoutView="80" workbookViewId="0">
      <pane xSplit="5" ySplit="10" topLeftCell="F53" activePane="bottomRight" state="frozen"/>
      <selection pane="topRight" activeCell="F1" sqref="F1"/>
      <selection pane="bottomLeft" activeCell="A7" sqref="A7"/>
      <selection pane="bottomRight" activeCell="G59" sqref="G59"/>
    </sheetView>
  </sheetViews>
  <sheetFormatPr defaultRowHeight="15" x14ac:dyDescent="0.25"/>
  <cols>
    <col min="1" max="1" width="7.7109375" style="5" customWidth="1"/>
    <col min="2" max="2" width="63.140625" style="5" customWidth="1"/>
    <col min="3" max="3" width="18.5703125" style="5" customWidth="1"/>
    <col min="4" max="4" width="18.28515625" style="83" customWidth="1"/>
    <col min="5" max="5" width="17.42578125" style="5" customWidth="1"/>
    <col min="6" max="7" width="14" style="5" customWidth="1"/>
    <col min="8" max="10" width="14.5703125" style="5" customWidth="1"/>
    <col min="11" max="11" width="14" style="5" customWidth="1"/>
    <col min="12" max="12" width="17.140625" style="5" customWidth="1"/>
    <col min="13" max="13" width="16.7109375" style="5" customWidth="1"/>
    <col min="14" max="16384" width="9.140625" style="5"/>
  </cols>
  <sheetData>
    <row r="1" spans="1:13" ht="21" customHeight="1" x14ac:dyDescent="0.25">
      <c r="A1" s="87" t="s">
        <v>352</v>
      </c>
      <c r="B1" s="87"/>
      <c r="C1" s="1"/>
      <c r="D1" s="73"/>
      <c r="E1" s="2"/>
      <c r="F1" s="1"/>
      <c r="G1" s="2"/>
      <c r="H1" s="3"/>
      <c r="I1" s="4"/>
      <c r="J1" s="4"/>
      <c r="K1" s="4"/>
      <c r="L1" s="3"/>
      <c r="M1" s="3"/>
    </row>
    <row r="2" spans="1:13" x14ac:dyDescent="0.25">
      <c r="A2" s="102" t="s">
        <v>353</v>
      </c>
      <c r="B2" s="102"/>
      <c r="C2" s="6"/>
      <c r="D2" s="74"/>
      <c r="E2" s="7"/>
      <c r="F2" s="6"/>
      <c r="G2" s="6"/>
      <c r="H2" s="8"/>
      <c r="I2" s="8"/>
      <c r="J2" s="8"/>
      <c r="K2" s="8"/>
      <c r="L2" s="8"/>
      <c r="M2" s="8"/>
    </row>
    <row r="3" spans="1:13" ht="21.75" customHeight="1" x14ac:dyDescent="0.25">
      <c r="A3" s="103" t="s">
        <v>354</v>
      </c>
      <c r="B3" s="103"/>
      <c r="C3" s="6"/>
      <c r="D3" s="74"/>
      <c r="E3" s="7"/>
      <c r="F3" s="6"/>
      <c r="G3" s="6"/>
      <c r="H3" s="8"/>
      <c r="I3" s="8"/>
      <c r="J3" s="8"/>
      <c r="K3" s="8"/>
      <c r="L3" s="8"/>
      <c r="M3" s="8"/>
    </row>
    <row r="4" spans="1:13" x14ac:dyDescent="0.25">
      <c r="A4" s="72" t="s">
        <v>355</v>
      </c>
      <c r="B4" s="71"/>
      <c r="C4" s="6"/>
      <c r="D4" s="74"/>
      <c r="E4" s="7"/>
      <c r="F4" s="6"/>
      <c r="G4" s="6"/>
      <c r="H4" s="8"/>
      <c r="I4" s="8"/>
      <c r="J4" s="8"/>
      <c r="K4" s="8"/>
      <c r="L4" s="8"/>
      <c r="M4" s="8"/>
    </row>
    <row r="5" spans="1:13" x14ac:dyDescent="0.25">
      <c r="A5" s="72" t="s">
        <v>356</v>
      </c>
      <c r="B5" s="71"/>
      <c r="C5" s="6"/>
      <c r="D5" s="74"/>
      <c r="E5" s="7"/>
      <c r="F5" s="6"/>
      <c r="G5" s="6"/>
      <c r="H5" s="8"/>
      <c r="I5" s="8"/>
      <c r="J5" s="8"/>
      <c r="K5" s="8"/>
      <c r="L5" s="8"/>
      <c r="M5" s="8"/>
    </row>
    <row r="6" spans="1:13" ht="11.25" customHeight="1" thickBot="1" x14ac:dyDescent="0.3">
      <c r="A6" s="70"/>
      <c r="B6" s="70"/>
      <c r="C6" s="6"/>
      <c r="D6" s="74"/>
      <c r="E6" s="7"/>
      <c r="F6" s="6"/>
      <c r="G6" s="6"/>
      <c r="H6" s="8"/>
      <c r="I6" s="8"/>
      <c r="J6" s="8"/>
      <c r="K6" s="8"/>
      <c r="L6" s="8"/>
      <c r="M6" s="8"/>
    </row>
    <row r="7" spans="1:13" ht="15.75" thickTop="1" x14ac:dyDescent="0.25">
      <c r="A7" s="90" t="s">
        <v>2</v>
      </c>
      <c r="B7" s="91"/>
      <c r="C7" s="96" t="s">
        <v>3</v>
      </c>
      <c r="D7" s="84" t="s">
        <v>351</v>
      </c>
      <c r="E7" s="99" t="s">
        <v>4</v>
      </c>
      <c r="F7" s="94" t="s">
        <v>5</v>
      </c>
      <c r="G7" s="94"/>
      <c r="H7" s="94"/>
      <c r="I7" s="94"/>
      <c r="J7" s="94"/>
      <c r="K7" s="94"/>
      <c r="L7" s="94"/>
      <c r="M7" s="95"/>
    </row>
    <row r="8" spans="1:13" x14ac:dyDescent="0.25">
      <c r="A8" s="92"/>
      <c r="B8" s="93"/>
      <c r="C8" s="97"/>
      <c r="D8" s="9">
        <v>11</v>
      </c>
      <c r="E8" s="100"/>
      <c r="F8" s="10">
        <v>31</v>
      </c>
      <c r="G8" s="10">
        <v>43</v>
      </c>
      <c r="H8" s="10">
        <v>52</v>
      </c>
      <c r="I8" s="10">
        <v>51</v>
      </c>
      <c r="J8" s="10">
        <v>56</v>
      </c>
      <c r="K8" s="10">
        <v>61</v>
      </c>
      <c r="L8" s="10">
        <v>71</v>
      </c>
      <c r="M8" s="10">
        <v>81</v>
      </c>
    </row>
    <row r="9" spans="1:13" ht="105" x14ac:dyDescent="0.25">
      <c r="A9" s="11" t="s">
        <v>6</v>
      </c>
      <c r="B9" s="12" t="s">
        <v>7</v>
      </c>
      <c r="C9" s="98"/>
      <c r="D9" s="13" t="s">
        <v>347</v>
      </c>
      <c r="E9" s="101"/>
      <c r="F9" s="13" t="s">
        <v>8</v>
      </c>
      <c r="G9" s="13" t="s">
        <v>9</v>
      </c>
      <c r="H9" s="13" t="s">
        <v>10</v>
      </c>
      <c r="I9" s="13" t="s">
        <v>11</v>
      </c>
      <c r="J9" s="14" t="s">
        <v>12</v>
      </c>
      <c r="K9" s="13" t="s">
        <v>13</v>
      </c>
      <c r="L9" s="13" t="s">
        <v>14</v>
      </c>
      <c r="M9" s="15" t="s">
        <v>15</v>
      </c>
    </row>
    <row r="10" spans="1:13" ht="30" x14ac:dyDescent="0.25">
      <c r="A10" s="16">
        <v>1</v>
      </c>
      <c r="B10" s="16">
        <v>2</v>
      </c>
      <c r="C10" s="17" t="s">
        <v>16</v>
      </c>
      <c r="D10" s="18">
        <v>4</v>
      </c>
      <c r="E10" s="17" t="s">
        <v>17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9">
        <v>11</v>
      </c>
      <c r="L10" s="19">
        <v>12</v>
      </c>
      <c r="M10" s="19">
        <v>13</v>
      </c>
    </row>
    <row r="11" spans="1:13" s="23" customFormat="1" ht="26.25" customHeight="1" x14ac:dyDescent="0.25">
      <c r="A11" s="20" t="s">
        <v>18</v>
      </c>
      <c r="B11" s="21" t="s">
        <v>19</v>
      </c>
      <c r="C11" s="22">
        <f t="shared" ref="C11:M11" si="0">C12+C39+C55+C62+C74+C69</f>
        <v>15510074</v>
      </c>
      <c r="D11" s="75">
        <f t="shared" si="0"/>
        <v>6207809</v>
      </c>
      <c r="E11" s="22">
        <f t="shared" si="0"/>
        <v>9302265</v>
      </c>
      <c r="F11" s="22">
        <f t="shared" si="0"/>
        <v>108741</v>
      </c>
      <c r="G11" s="22">
        <f t="shared" si="0"/>
        <v>31800</v>
      </c>
      <c r="H11" s="22">
        <f t="shared" si="0"/>
        <v>8683373</v>
      </c>
      <c r="I11" s="22">
        <f t="shared" si="0"/>
        <v>0</v>
      </c>
      <c r="J11" s="22">
        <f t="shared" si="0"/>
        <v>478351</v>
      </c>
      <c r="K11" s="22">
        <f t="shared" si="0"/>
        <v>0</v>
      </c>
      <c r="L11" s="22">
        <f t="shared" si="0"/>
        <v>0</v>
      </c>
      <c r="M11" s="22">
        <f t="shared" si="0"/>
        <v>0</v>
      </c>
    </row>
    <row r="12" spans="1:13" s="23" customFormat="1" ht="26.25" customHeight="1" x14ac:dyDescent="0.25">
      <c r="A12" s="20">
        <v>63</v>
      </c>
      <c r="B12" s="21" t="s">
        <v>20</v>
      </c>
      <c r="C12" s="22">
        <f>C13+C16+C21+C24+C27+C30+C33+C36</f>
        <v>9161724</v>
      </c>
      <c r="D12" s="75">
        <f t="shared" ref="D12:M12" si="1">D13+D16+D21+D24+D27+D30+D33+D36</f>
        <v>0</v>
      </c>
      <c r="E12" s="22">
        <f t="shared" si="1"/>
        <v>9161724</v>
      </c>
      <c r="F12" s="22">
        <f t="shared" si="1"/>
        <v>0</v>
      </c>
      <c r="G12" s="22">
        <f t="shared" si="1"/>
        <v>0</v>
      </c>
      <c r="H12" s="22">
        <f t="shared" si="1"/>
        <v>8683373</v>
      </c>
      <c r="I12" s="22">
        <f t="shared" si="1"/>
        <v>0</v>
      </c>
      <c r="J12" s="22">
        <f t="shared" si="1"/>
        <v>478351</v>
      </c>
      <c r="K12" s="22">
        <f t="shared" si="1"/>
        <v>0</v>
      </c>
      <c r="L12" s="22">
        <f t="shared" si="1"/>
        <v>0</v>
      </c>
      <c r="M12" s="22">
        <f t="shared" si="1"/>
        <v>0</v>
      </c>
    </row>
    <row r="13" spans="1:13" s="23" customFormat="1" ht="26.25" customHeight="1" x14ac:dyDescent="0.25">
      <c r="A13" s="20">
        <v>631</v>
      </c>
      <c r="B13" s="21" t="s">
        <v>21</v>
      </c>
      <c r="C13" s="22">
        <f t="shared" ref="C13:M13" si="2">C14+C15</f>
        <v>0</v>
      </c>
      <c r="D13" s="75">
        <f t="shared" si="2"/>
        <v>0</v>
      </c>
      <c r="E13" s="22">
        <f t="shared" si="2"/>
        <v>0</v>
      </c>
      <c r="F13" s="22">
        <f t="shared" si="2"/>
        <v>0</v>
      </c>
      <c r="G13" s="22">
        <f t="shared" si="2"/>
        <v>0</v>
      </c>
      <c r="H13" s="22">
        <f t="shared" si="2"/>
        <v>0</v>
      </c>
      <c r="I13" s="22">
        <f t="shared" si="2"/>
        <v>0</v>
      </c>
      <c r="J13" s="22">
        <f t="shared" si="2"/>
        <v>0</v>
      </c>
      <c r="K13" s="22">
        <f t="shared" si="2"/>
        <v>0</v>
      </c>
      <c r="L13" s="22">
        <f t="shared" si="2"/>
        <v>0</v>
      </c>
      <c r="M13" s="22">
        <f t="shared" si="2"/>
        <v>0</v>
      </c>
    </row>
    <row r="14" spans="1:13" s="23" customFormat="1" ht="26.25" customHeight="1" x14ac:dyDescent="0.25">
      <c r="A14" s="24">
        <v>6311</v>
      </c>
      <c r="B14" s="25" t="s">
        <v>22</v>
      </c>
      <c r="C14" s="26">
        <f>SUM(D14:E14)</f>
        <v>0</v>
      </c>
      <c r="D14" s="76"/>
      <c r="E14" s="26">
        <f>SUM(F14:M14)</f>
        <v>0</v>
      </c>
      <c r="F14" s="28"/>
      <c r="G14" s="28"/>
      <c r="H14" s="28"/>
      <c r="I14" s="28"/>
      <c r="J14" s="28"/>
      <c r="K14" s="28"/>
      <c r="L14" s="28"/>
      <c r="M14" s="28"/>
    </row>
    <row r="15" spans="1:13" s="23" customFormat="1" ht="26.25" customHeight="1" x14ac:dyDescent="0.25">
      <c r="A15" s="24">
        <v>6312</v>
      </c>
      <c r="B15" s="25" t="s">
        <v>23</v>
      </c>
      <c r="C15" s="26">
        <f>SUM(D15:E15)</f>
        <v>0</v>
      </c>
      <c r="D15" s="76"/>
      <c r="E15" s="26">
        <f>SUM(F15:M15)</f>
        <v>0</v>
      </c>
      <c r="F15" s="28"/>
      <c r="G15" s="28"/>
      <c r="H15" s="28"/>
      <c r="I15" s="28"/>
      <c r="J15" s="28"/>
      <c r="K15" s="28"/>
      <c r="L15" s="28"/>
      <c r="M15" s="28"/>
    </row>
    <row r="16" spans="1:13" s="23" customFormat="1" ht="26.25" customHeight="1" x14ac:dyDescent="0.25">
      <c r="A16" s="20">
        <v>632</v>
      </c>
      <c r="B16" s="21" t="s">
        <v>24</v>
      </c>
      <c r="C16" s="22">
        <f t="shared" ref="C16:M16" si="3">SUM(C17:C20)</f>
        <v>478351</v>
      </c>
      <c r="D16" s="75">
        <f t="shared" si="3"/>
        <v>0</v>
      </c>
      <c r="E16" s="22">
        <f t="shared" si="3"/>
        <v>478351</v>
      </c>
      <c r="F16" s="22">
        <f t="shared" si="3"/>
        <v>0</v>
      </c>
      <c r="G16" s="22">
        <f t="shared" si="3"/>
        <v>0</v>
      </c>
      <c r="H16" s="22">
        <f t="shared" si="3"/>
        <v>0</v>
      </c>
      <c r="I16" s="22">
        <f t="shared" si="3"/>
        <v>0</v>
      </c>
      <c r="J16" s="22">
        <f t="shared" si="3"/>
        <v>478351</v>
      </c>
      <c r="K16" s="22">
        <f t="shared" si="3"/>
        <v>0</v>
      </c>
      <c r="L16" s="22">
        <f t="shared" si="3"/>
        <v>0</v>
      </c>
      <c r="M16" s="22">
        <f t="shared" si="3"/>
        <v>0</v>
      </c>
    </row>
    <row r="17" spans="1:13" s="23" customFormat="1" ht="26.25" customHeight="1" x14ac:dyDescent="0.25">
      <c r="A17" s="24">
        <v>6321</v>
      </c>
      <c r="B17" s="25" t="s">
        <v>25</v>
      </c>
      <c r="C17" s="26">
        <f>SUM(D17:E17)</f>
        <v>0</v>
      </c>
      <c r="D17" s="76"/>
      <c r="E17" s="26">
        <f>SUM(F17:M17)</f>
        <v>0</v>
      </c>
      <c r="F17" s="28"/>
      <c r="G17" s="28"/>
      <c r="H17" s="28"/>
      <c r="I17" s="28"/>
      <c r="J17" s="28"/>
      <c r="K17" s="28"/>
      <c r="L17" s="28"/>
      <c r="M17" s="28"/>
    </row>
    <row r="18" spans="1:13" s="23" customFormat="1" ht="26.25" customHeight="1" x14ac:dyDescent="0.25">
      <c r="A18" s="24">
        <v>6322</v>
      </c>
      <c r="B18" s="25" t="s">
        <v>26</v>
      </c>
      <c r="C18" s="26">
        <f>SUM(D18:E18)</f>
        <v>0</v>
      </c>
      <c r="D18" s="76"/>
      <c r="E18" s="26">
        <f>SUM(F18:M18)</f>
        <v>0</v>
      </c>
      <c r="F18" s="28"/>
      <c r="G18" s="28"/>
      <c r="H18" s="28"/>
      <c r="I18" s="28"/>
      <c r="J18" s="28"/>
      <c r="K18" s="28"/>
      <c r="L18" s="28"/>
      <c r="M18" s="28"/>
    </row>
    <row r="19" spans="1:13" s="23" customFormat="1" ht="26.25" customHeight="1" x14ac:dyDescent="0.25">
      <c r="A19" s="24">
        <v>6323</v>
      </c>
      <c r="B19" s="25" t="s">
        <v>27</v>
      </c>
      <c r="C19" s="26">
        <f>SUM(D19:E19)</f>
        <v>478351</v>
      </c>
      <c r="D19" s="76"/>
      <c r="E19" s="26">
        <f>SUM(F19:M19)</f>
        <v>478351</v>
      </c>
      <c r="F19" s="28"/>
      <c r="G19" s="28"/>
      <c r="H19" s="28"/>
      <c r="I19" s="28"/>
      <c r="J19" s="28">
        <v>478351</v>
      </c>
      <c r="K19" s="28"/>
      <c r="L19" s="28"/>
      <c r="M19" s="28"/>
    </row>
    <row r="20" spans="1:13" s="23" customFormat="1" ht="26.25" customHeight="1" x14ac:dyDescent="0.25">
      <c r="A20" s="24">
        <v>6324</v>
      </c>
      <c r="B20" s="25" t="s">
        <v>28</v>
      </c>
      <c r="C20" s="26">
        <f>SUM(D20:E20)</f>
        <v>0</v>
      </c>
      <c r="D20" s="76"/>
      <c r="E20" s="26">
        <f>SUM(F20:M20)</f>
        <v>0</v>
      </c>
      <c r="F20" s="28"/>
      <c r="G20" s="28"/>
      <c r="H20" s="28"/>
      <c r="I20" s="28"/>
      <c r="J20" s="28"/>
      <c r="K20" s="28"/>
      <c r="L20" s="28"/>
      <c r="M20" s="28"/>
    </row>
    <row r="21" spans="1:13" s="23" customFormat="1" ht="26.25" customHeight="1" x14ac:dyDescent="0.25">
      <c r="A21" s="20">
        <v>633</v>
      </c>
      <c r="B21" s="21" t="s">
        <v>29</v>
      </c>
      <c r="C21" s="22">
        <f t="shared" ref="C21:M21" si="4">SUM(C22:C23)</f>
        <v>24250</v>
      </c>
      <c r="D21" s="75">
        <f t="shared" si="4"/>
        <v>0</v>
      </c>
      <c r="E21" s="22">
        <f t="shared" si="4"/>
        <v>24250</v>
      </c>
      <c r="F21" s="22">
        <f t="shared" si="4"/>
        <v>0</v>
      </c>
      <c r="G21" s="22">
        <f t="shared" si="4"/>
        <v>0</v>
      </c>
      <c r="H21" s="22">
        <f t="shared" si="4"/>
        <v>24250</v>
      </c>
      <c r="I21" s="22">
        <f t="shared" si="4"/>
        <v>0</v>
      </c>
      <c r="J21" s="22">
        <f t="shared" si="4"/>
        <v>0</v>
      </c>
      <c r="K21" s="22">
        <f t="shared" si="4"/>
        <v>0</v>
      </c>
      <c r="L21" s="22">
        <f t="shared" si="4"/>
        <v>0</v>
      </c>
      <c r="M21" s="22">
        <f t="shared" si="4"/>
        <v>0</v>
      </c>
    </row>
    <row r="22" spans="1:13" s="23" customFormat="1" ht="26.25" customHeight="1" x14ac:dyDescent="0.25">
      <c r="A22" s="24">
        <v>6331</v>
      </c>
      <c r="B22" s="25" t="s">
        <v>30</v>
      </c>
      <c r="C22" s="26">
        <f>SUM(D22:E22)</f>
        <v>24250</v>
      </c>
      <c r="D22" s="76"/>
      <c r="E22" s="26">
        <f>SUM(F22:M22)</f>
        <v>24250</v>
      </c>
      <c r="F22" s="28"/>
      <c r="G22" s="28"/>
      <c r="H22" s="28">
        <v>24250</v>
      </c>
      <c r="I22" s="28"/>
      <c r="J22" s="28"/>
      <c r="K22" s="28"/>
      <c r="L22" s="28"/>
      <c r="M22" s="28"/>
    </row>
    <row r="23" spans="1:13" s="23" customFormat="1" ht="26.25" customHeight="1" x14ac:dyDescent="0.25">
      <c r="A23" s="24">
        <v>6332</v>
      </c>
      <c r="B23" s="25" t="s">
        <v>31</v>
      </c>
      <c r="C23" s="26">
        <f>SUM(D23:E23)</f>
        <v>0</v>
      </c>
      <c r="D23" s="76"/>
      <c r="E23" s="26">
        <f>SUM(F23:M23)</f>
        <v>0</v>
      </c>
      <c r="F23" s="28"/>
      <c r="G23" s="28"/>
      <c r="H23" s="28"/>
      <c r="I23" s="28"/>
      <c r="J23" s="28"/>
      <c r="K23" s="28"/>
      <c r="L23" s="28"/>
      <c r="M23" s="28"/>
    </row>
    <row r="24" spans="1:13" s="23" customFormat="1" ht="26.25" customHeight="1" x14ac:dyDescent="0.25">
      <c r="A24" s="20">
        <v>634</v>
      </c>
      <c r="B24" s="21" t="s">
        <v>32</v>
      </c>
      <c r="C24" s="22">
        <f t="shared" ref="C24:M24" si="5">SUM(C25:C26)</f>
        <v>0</v>
      </c>
      <c r="D24" s="75">
        <f t="shared" si="5"/>
        <v>0</v>
      </c>
      <c r="E24" s="22">
        <f t="shared" si="5"/>
        <v>0</v>
      </c>
      <c r="F24" s="22">
        <f t="shared" si="5"/>
        <v>0</v>
      </c>
      <c r="G24" s="22">
        <f t="shared" si="5"/>
        <v>0</v>
      </c>
      <c r="H24" s="22">
        <f t="shared" si="5"/>
        <v>0</v>
      </c>
      <c r="I24" s="22">
        <f t="shared" si="5"/>
        <v>0</v>
      </c>
      <c r="J24" s="22">
        <f t="shared" si="5"/>
        <v>0</v>
      </c>
      <c r="K24" s="22">
        <f t="shared" si="5"/>
        <v>0</v>
      </c>
      <c r="L24" s="22">
        <f t="shared" si="5"/>
        <v>0</v>
      </c>
      <c r="M24" s="22">
        <f t="shared" si="5"/>
        <v>0</v>
      </c>
    </row>
    <row r="25" spans="1:13" s="23" customFormat="1" ht="26.25" customHeight="1" x14ac:dyDescent="0.25">
      <c r="A25" s="24">
        <v>6341</v>
      </c>
      <c r="B25" s="25" t="s">
        <v>33</v>
      </c>
      <c r="C25" s="26">
        <f>SUM(D25:E25)</f>
        <v>0</v>
      </c>
      <c r="D25" s="76"/>
      <c r="E25" s="26">
        <f>SUM(F25:M25)</f>
        <v>0</v>
      </c>
      <c r="F25" s="27"/>
      <c r="G25" s="27"/>
      <c r="H25" s="28"/>
      <c r="I25" s="27"/>
      <c r="J25" s="27"/>
      <c r="K25" s="27"/>
      <c r="L25" s="27"/>
      <c r="M25" s="27"/>
    </row>
    <row r="26" spans="1:13" s="23" customFormat="1" ht="26.25" customHeight="1" x14ac:dyDescent="0.25">
      <c r="A26" s="24">
        <v>6342</v>
      </c>
      <c r="B26" s="25" t="s">
        <v>34</v>
      </c>
      <c r="C26" s="26">
        <f>SUM(D26:E26)</f>
        <v>0</v>
      </c>
      <c r="D26" s="76"/>
      <c r="E26" s="26">
        <f>SUM(F26:M26)</f>
        <v>0</v>
      </c>
      <c r="F26" s="27"/>
      <c r="G26" s="27"/>
      <c r="H26" s="28"/>
      <c r="I26" s="27"/>
      <c r="J26" s="27"/>
      <c r="K26" s="27"/>
      <c r="L26" s="27"/>
      <c r="M26" s="27"/>
    </row>
    <row r="27" spans="1:13" s="23" customFormat="1" ht="26.25" customHeight="1" x14ac:dyDescent="0.25">
      <c r="A27" s="20">
        <v>635</v>
      </c>
      <c r="B27" s="21" t="s">
        <v>35</v>
      </c>
      <c r="C27" s="22">
        <f t="shared" ref="C27:M27" si="6">SUM(C28:C29)</f>
        <v>0</v>
      </c>
      <c r="D27" s="75">
        <f t="shared" si="6"/>
        <v>0</v>
      </c>
      <c r="E27" s="22">
        <f t="shared" si="6"/>
        <v>0</v>
      </c>
      <c r="F27" s="22">
        <f t="shared" si="6"/>
        <v>0</v>
      </c>
      <c r="G27" s="22">
        <f t="shared" si="6"/>
        <v>0</v>
      </c>
      <c r="H27" s="22">
        <f t="shared" si="6"/>
        <v>0</v>
      </c>
      <c r="I27" s="22">
        <f t="shared" si="6"/>
        <v>0</v>
      </c>
      <c r="J27" s="22">
        <f t="shared" si="6"/>
        <v>0</v>
      </c>
      <c r="K27" s="22">
        <f t="shared" si="6"/>
        <v>0</v>
      </c>
      <c r="L27" s="22">
        <f t="shared" si="6"/>
        <v>0</v>
      </c>
      <c r="M27" s="22">
        <f t="shared" si="6"/>
        <v>0</v>
      </c>
    </row>
    <row r="28" spans="1:13" s="23" customFormat="1" ht="26.25" customHeight="1" x14ac:dyDescent="0.25">
      <c r="A28" s="24">
        <v>6351</v>
      </c>
      <c r="B28" s="25" t="s">
        <v>36</v>
      </c>
      <c r="C28" s="26">
        <f>SUM(D28:E28)</f>
        <v>0</v>
      </c>
      <c r="D28" s="76"/>
      <c r="E28" s="26">
        <f>SUM(F28:M28)</f>
        <v>0</v>
      </c>
      <c r="F28" s="28"/>
      <c r="G28" s="28"/>
      <c r="H28" s="28"/>
      <c r="I28" s="28"/>
      <c r="J28" s="28"/>
      <c r="K28" s="28"/>
      <c r="L28" s="28"/>
      <c r="M28" s="28"/>
    </row>
    <row r="29" spans="1:13" s="23" customFormat="1" ht="26.25" customHeight="1" x14ac:dyDescent="0.25">
      <c r="A29" s="24">
        <v>6352</v>
      </c>
      <c r="B29" s="25" t="s">
        <v>37</v>
      </c>
      <c r="C29" s="26">
        <f>SUM(D29:E29)</f>
        <v>0</v>
      </c>
      <c r="D29" s="76"/>
      <c r="E29" s="26">
        <f>SUM(F29:M29)</f>
        <v>0</v>
      </c>
      <c r="F29" s="28"/>
      <c r="G29" s="28"/>
      <c r="H29" s="28"/>
      <c r="I29" s="28"/>
      <c r="J29" s="28"/>
      <c r="K29" s="28"/>
      <c r="L29" s="28"/>
      <c r="M29" s="28"/>
    </row>
    <row r="30" spans="1:13" s="23" customFormat="1" ht="26.25" customHeight="1" x14ac:dyDescent="0.25">
      <c r="A30" s="20" t="s">
        <v>38</v>
      </c>
      <c r="B30" s="29" t="s">
        <v>39</v>
      </c>
      <c r="C30" s="22">
        <f t="shared" ref="C30:M30" si="7">SUM(C31:C32)</f>
        <v>8659123</v>
      </c>
      <c r="D30" s="75">
        <f t="shared" si="7"/>
        <v>0</v>
      </c>
      <c r="E30" s="22">
        <f t="shared" si="7"/>
        <v>8659123</v>
      </c>
      <c r="F30" s="22">
        <f t="shared" si="7"/>
        <v>0</v>
      </c>
      <c r="G30" s="22">
        <f t="shared" si="7"/>
        <v>0</v>
      </c>
      <c r="H30" s="22">
        <f t="shared" si="7"/>
        <v>8659123</v>
      </c>
      <c r="I30" s="22">
        <f t="shared" si="7"/>
        <v>0</v>
      </c>
      <c r="J30" s="22">
        <f t="shared" si="7"/>
        <v>0</v>
      </c>
      <c r="K30" s="22">
        <f t="shared" si="7"/>
        <v>0</v>
      </c>
      <c r="L30" s="22">
        <f t="shared" si="7"/>
        <v>0</v>
      </c>
      <c r="M30" s="22">
        <f t="shared" si="7"/>
        <v>0</v>
      </c>
    </row>
    <row r="31" spans="1:13" s="23" customFormat="1" ht="26.25" customHeight="1" x14ac:dyDescent="0.25">
      <c r="A31" s="24" t="s">
        <v>40</v>
      </c>
      <c r="B31" s="25" t="s">
        <v>41</v>
      </c>
      <c r="C31" s="26">
        <f>SUM(D31:E31)</f>
        <v>8548504</v>
      </c>
      <c r="D31" s="76"/>
      <c r="E31" s="26">
        <f>SUM(F31:M31)</f>
        <v>8548504</v>
      </c>
      <c r="F31" s="27"/>
      <c r="G31" s="27"/>
      <c r="H31" s="28">
        <v>8548504</v>
      </c>
      <c r="I31" s="27"/>
      <c r="J31" s="27"/>
      <c r="K31" s="27"/>
      <c r="L31" s="27"/>
      <c r="M31" s="27"/>
    </row>
    <row r="32" spans="1:13" s="23" customFormat="1" ht="26.25" customHeight="1" x14ac:dyDescent="0.25">
      <c r="A32" s="24" t="s">
        <v>42</v>
      </c>
      <c r="B32" s="25" t="s">
        <v>43</v>
      </c>
      <c r="C32" s="26">
        <f>SUM(D32:E32)</f>
        <v>110619</v>
      </c>
      <c r="D32" s="76"/>
      <c r="E32" s="26">
        <f>SUM(F32:M32)</f>
        <v>110619</v>
      </c>
      <c r="F32" s="27"/>
      <c r="G32" s="27"/>
      <c r="H32" s="28">
        <v>110619</v>
      </c>
      <c r="I32" s="27"/>
      <c r="J32" s="27"/>
      <c r="K32" s="27"/>
      <c r="L32" s="27"/>
      <c r="M32" s="27"/>
    </row>
    <row r="33" spans="1:13" s="23" customFormat="1" ht="26.25" customHeight="1" x14ac:dyDescent="0.25">
      <c r="A33" s="20" t="s">
        <v>44</v>
      </c>
      <c r="B33" s="21" t="s">
        <v>45</v>
      </c>
      <c r="C33" s="22">
        <f t="shared" ref="C33:M33" si="8">SUM(C34:C35)</f>
        <v>0</v>
      </c>
      <c r="D33" s="75">
        <f t="shared" si="8"/>
        <v>0</v>
      </c>
      <c r="E33" s="22">
        <f t="shared" si="8"/>
        <v>0</v>
      </c>
      <c r="F33" s="22">
        <f t="shared" si="8"/>
        <v>0</v>
      </c>
      <c r="G33" s="22">
        <f t="shared" si="8"/>
        <v>0</v>
      </c>
      <c r="H33" s="22">
        <f t="shared" si="8"/>
        <v>0</v>
      </c>
      <c r="I33" s="22">
        <f t="shared" si="8"/>
        <v>0</v>
      </c>
      <c r="J33" s="22">
        <f t="shared" si="8"/>
        <v>0</v>
      </c>
      <c r="K33" s="22">
        <f t="shared" si="8"/>
        <v>0</v>
      </c>
      <c r="L33" s="22">
        <f t="shared" si="8"/>
        <v>0</v>
      </c>
      <c r="M33" s="22">
        <f t="shared" si="8"/>
        <v>0</v>
      </c>
    </row>
    <row r="34" spans="1:13" s="23" customFormat="1" ht="26.25" customHeight="1" x14ac:dyDescent="0.25">
      <c r="A34" s="24" t="s">
        <v>46</v>
      </c>
      <c r="B34" s="25" t="s">
        <v>47</v>
      </c>
      <c r="C34" s="26">
        <f>SUM(D34:E34)</f>
        <v>0</v>
      </c>
      <c r="D34" s="76"/>
      <c r="E34" s="26">
        <f>SUM(F34:M34)</f>
        <v>0</v>
      </c>
      <c r="F34" s="28"/>
      <c r="G34" s="28"/>
      <c r="H34" s="28"/>
      <c r="I34" s="28"/>
      <c r="J34" s="28"/>
      <c r="K34" s="28"/>
      <c r="L34" s="28"/>
      <c r="M34" s="28"/>
    </row>
    <row r="35" spans="1:13" s="23" customFormat="1" ht="26.25" customHeight="1" x14ac:dyDescent="0.25">
      <c r="A35" s="24" t="s">
        <v>48</v>
      </c>
      <c r="B35" s="25" t="s">
        <v>49</v>
      </c>
      <c r="C35" s="26">
        <f>SUM(D35:E35)</f>
        <v>0</v>
      </c>
      <c r="D35" s="76"/>
      <c r="E35" s="26">
        <f>SUM(F35:M35)</f>
        <v>0</v>
      </c>
      <c r="F35" s="28"/>
      <c r="G35" s="28"/>
      <c r="H35" s="28"/>
      <c r="I35" s="28"/>
      <c r="J35" s="28"/>
      <c r="K35" s="28"/>
      <c r="L35" s="28"/>
      <c r="M35" s="28"/>
    </row>
    <row r="36" spans="1:13" s="23" customFormat="1" ht="26.25" customHeight="1" x14ac:dyDescent="0.25">
      <c r="A36" s="20" t="s">
        <v>50</v>
      </c>
      <c r="B36" s="21" t="s">
        <v>51</v>
      </c>
      <c r="C36" s="22">
        <f t="shared" ref="C36:M36" si="9">SUM(C37:C38)</f>
        <v>0</v>
      </c>
      <c r="D36" s="75">
        <f t="shared" si="9"/>
        <v>0</v>
      </c>
      <c r="E36" s="22">
        <f t="shared" si="9"/>
        <v>0</v>
      </c>
      <c r="F36" s="22">
        <f t="shared" si="9"/>
        <v>0</v>
      </c>
      <c r="G36" s="22">
        <f t="shared" si="9"/>
        <v>0</v>
      </c>
      <c r="H36" s="22">
        <f t="shared" si="9"/>
        <v>0</v>
      </c>
      <c r="I36" s="22">
        <f t="shared" si="9"/>
        <v>0</v>
      </c>
      <c r="J36" s="22">
        <f t="shared" si="9"/>
        <v>0</v>
      </c>
      <c r="K36" s="22">
        <f t="shared" si="9"/>
        <v>0</v>
      </c>
      <c r="L36" s="22">
        <f t="shared" si="9"/>
        <v>0</v>
      </c>
      <c r="M36" s="22">
        <f t="shared" si="9"/>
        <v>0</v>
      </c>
    </row>
    <row r="37" spans="1:13" s="23" customFormat="1" ht="26.25" customHeight="1" x14ac:dyDescent="0.25">
      <c r="A37" s="30" t="s">
        <v>52</v>
      </c>
      <c r="B37" s="31" t="s">
        <v>53</v>
      </c>
      <c r="C37" s="26">
        <f>SUM(D37:E37)</f>
        <v>0</v>
      </c>
      <c r="D37" s="76"/>
      <c r="E37" s="26">
        <f>SUM(F37:M37)</f>
        <v>0</v>
      </c>
      <c r="F37" s="28"/>
      <c r="G37" s="28"/>
      <c r="H37" s="28"/>
      <c r="I37" s="28"/>
      <c r="J37" s="28"/>
      <c r="K37" s="28"/>
      <c r="L37" s="28"/>
      <c r="M37" s="28"/>
    </row>
    <row r="38" spans="1:13" s="23" customFormat="1" ht="26.25" customHeight="1" x14ac:dyDescent="0.25">
      <c r="A38" s="30" t="s">
        <v>54</v>
      </c>
      <c r="B38" s="31" t="s">
        <v>55</v>
      </c>
      <c r="C38" s="26">
        <f>SUM(D38:E38)</f>
        <v>0</v>
      </c>
      <c r="D38" s="76"/>
      <c r="E38" s="26">
        <f>SUM(F38:M38)</f>
        <v>0</v>
      </c>
      <c r="F38" s="28"/>
      <c r="G38" s="28"/>
      <c r="H38" s="28"/>
      <c r="I38" s="28"/>
      <c r="J38" s="28"/>
      <c r="K38" s="28"/>
      <c r="L38" s="28"/>
      <c r="M38" s="28"/>
    </row>
    <row r="39" spans="1:13" s="23" customFormat="1" ht="26.25" customHeight="1" x14ac:dyDescent="0.25">
      <c r="A39" s="20">
        <v>64</v>
      </c>
      <c r="B39" s="21" t="s">
        <v>56</v>
      </c>
      <c r="C39" s="22">
        <f t="shared" ref="C39:M39" si="10">C40+C48+C53</f>
        <v>13</v>
      </c>
      <c r="D39" s="75">
        <f t="shared" si="10"/>
        <v>0</v>
      </c>
      <c r="E39" s="22">
        <f t="shared" si="10"/>
        <v>13</v>
      </c>
      <c r="F39" s="22">
        <f t="shared" si="10"/>
        <v>13</v>
      </c>
      <c r="G39" s="22">
        <f t="shared" si="10"/>
        <v>0</v>
      </c>
      <c r="H39" s="22">
        <f t="shared" si="10"/>
        <v>0</v>
      </c>
      <c r="I39" s="22">
        <f t="shared" si="10"/>
        <v>0</v>
      </c>
      <c r="J39" s="22">
        <f t="shared" si="10"/>
        <v>0</v>
      </c>
      <c r="K39" s="22">
        <f t="shared" si="10"/>
        <v>0</v>
      </c>
      <c r="L39" s="22">
        <f t="shared" si="10"/>
        <v>0</v>
      </c>
      <c r="M39" s="22">
        <f t="shared" si="10"/>
        <v>0</v>
      </c>
    </row>
    <row r="40" spans="1:13" s="23" customFormat="1" ht="26.25" customHeight="1" x14ac:dyDescent="0.25">
      <c r="A40" s="20">
        <v>641</v>
      </c>
      <c r="B40" s="21" t="s">
        <v>57</v>
      </c>
      <c r="C40" s="22">
        <f t="shared" ref="C40:M40" si="11">SUM(C41:C47)</f>
        <v>13</v>
      </c>
      <c r="D40" s="75">
        <f t="shared" si="11"/>
        <v>0</v>
      </c>
      <c r="E40" s="22">
        <f t="shared" si="11"/>
        <v>13</v>
      </c>
      <c r="F40" s="22">
        <f t="shared" si="11"/>
        <v>13</v>
      </c>
      <c r="G40" s="22">
        <f t="shared" si="11"/>
        <v>0</v>
      </c>
      <c r="H40" s="22">
        <f t="shared" si="11"/>
        <v>0</v>
      </c>
      <c r="I40" s="22">
        <f t="shared" si="11"/>
        <v>0</v>
      </c>
      <c r="J40" s="22">
        <f t="shared" si="11"/>
        <v>0</v>
      </c>
      <c r="K40" s="22">
        <f t="shared" si="11"/>
        <v>0</v>
      </c>
      <c r="L40" s="22">
        <f t="shared" si="11"/>
        <v>0</v>
      </c>
      <c r="M40" s="22">
        <f t="shared" si="11"/>
        <v>0</v>
      </c>
    </row>
    <row r="41" spans="1:13" s="23" customFormat="1" ht="26.25" customHeight="1" x14ac:dyDescent="0.25">
      <c r="A41" s="24">
        <v>6412</v>
      </c>
      <c r="B41" s="25" t="s">
        <v>58</v>
      </c>
      <c r="C41" s="26">
        <f t="shared" ref="C41:C47" si="12">SUM(D41:E41)</f>
        <v>0</v>
      </c>
      <c r="D41" s="76"/>
      <c r="E41" s="26">
        <f t="shared" ref="E41:E47" si="13">SUM(F41:M41)</f>
        <v>0</v>
      </c>
      <c r="F41" s="28"/>
      <c r="G41" s="28"/>
      <c r="H41" s="28"/>
      <c r="I41" s="28"/>
      <c r="J41" s="28"/>
      <c r="K41" s="28"/>
      <c r="L41" s="28"/>
      <c r="M41" s="28"/>
    </row>
    <row r="42" spans="1:13" s="23" customFormat="1" ht="26.25" customHeight="1" x14ac:dyDescent="0.25">
      <c r="A42" s="24">
        <v>6413</v>
      </c>
      <c r="B42" s="25" t="s">
        <v>59</v>
      </c>
      <c r="C42" s="26">
        <f t="shared" si="12"/>
        <v>2</v>
      </c>
      <c r="D42" s="76"/>
      <c r="E42" s="26">
        <f t="shared" si="13"/>
        <v>2</v>
      </c>
      <c r="F42" s="28">
        <v>2</v>
      </c>
      <c r="G42" s="28"/>
      <c r="H42" s="28"/>
      <c r="I42" s="28"/>
      <c r="J42" s="28"/>
      <c r="K42" s="28"/>
      <c r="L42" s="28"/>
      <c r="M42" s="28"/>
    </row>
    <row r="43" spans="1:13" s="23" customFormat="1" ht="26.25" customHeight="1" x14ac:dyDescent="0.25">
      <c r="A43" s="24">
        <v>6414</v>
      </c>
      <c r="B43" s="25" t="s">
        <v>60</v>
      </c>
      <c r="C43" s="26">
        <f t="shared" si="12"/>
        <v>11</v>
      </c>
      <c r="D43" s="76"/>
      <c r="E43" s="26">
        <f t="shared" si="13"/>
        <v>11</v>
      </c>
      <c r="F43" s="28">
        <v>11</v>
      </c>
      <c r="G43" s="28"/>
      <c r="H43" s="28"/>
      <c r="I43" s="28"/>
      <c r="J43" s="28"/>
      <c r="K43" s="28"/>
      <c r="L43" s="28"/>
      <c r="M43" s="28"/>
    </row>
    <row r="44" spans="1:13" s="23" customFormat="1" ht="26.25" customHeight="1" x14ac:dyDescent="0.25">
      <c r="A44" s="24">
        <v>6415</v>
      </c>
      <c r="B44" s="25" t="s">
        <v>61</v>
      </c>
      <c r="C44" s="26">
        <f t="shared" si="12"/>
        <v>0</v>
      </c>
      <c r="D44" s="76"/>
      <c r="E44" s="26">
        <f t="shared" si="13"/>
        <v>0</v>
      </c>
      <c r="F44" s="28"/>
      <c r="G44" s="28"/>
      <c r="H44" s="28"/>
      <c r="I44" s="28"/>
      <c r="J44" s="28"/>
      <c r="K44" s="28"/>
      <c r="L44" s="28"/>
      <c r="M44" s="28"/>
    </row>
    <row r="45" spans="1:13" s="23" customFormat="1" ht="26.25" customHeight="1" x14ac:dyDescent="0.25">
      <c r="A45" s="24">
        <v>6416</v>
      </c>
      <c r="B45" s="25" t="s">
        <v>62</v>
      </c>
      <c r="C45" s="26">
        <f t="shared" si="12"/>
        <v>0</v>
      </c>
      <c r="D45" s="76"/>
      <c r="E45" s="26">
        <f t="shared" si="13"/>
        <v>0</v>
      </c>
      <c r="F45" s="28"/>
      <c r="G45" s="28"/>
      <c r="H45" s="28"/>
      <c r="I45" s="28"/>
      <c r="J45" s="28"/>
      <c r="K45" s="28"/>
      <c r="L45" s="28"/>
      <c r="M45" s="28"/>
    </row>
    <row r="46" spans="1:13" s="23" customFormat="1" ht="26.25" customHeight="1" x14ac:dyDescent="0.25">
      <c r="A46" s="24">
        <v>6417</v>
      </c>
      <c r="B46" s="25" t="s">
        <v>63</v>
      </c>
      <c r="C46" s="26">
        <f t="shared" si="12"/>
        <v>0</v>
      </c>
      <c r="D46" s="76"/>
      <c r="E46" s="26">
        <f t="shared" si="13"/>
        <v>0</v>
      </c>
      <c r="F46" s="28"/>
      <c r="G46" s="28"/>
      <c r="H46" s="28"/>
      <c r="I46" s="28"/>
      <c r="J46" s="28"/>
      <c r="K46" s="28"/>
      <c r="L46" s="28"/>
      <c r="M46" s="28"/>
    </row>
    <row r="47" spans="1:13" s="23" customFormat="1" ht="26.25" customHeight="1" x14ac:dyDescent="0.25">
      <c r="A47" s="24">
        <v>6419</v>
      </c>
      <c r="B47" s="25" t="s">
        <v>64</v>
      </c>
      <c r="C47" s="26">
        <f t="shared" si="12"/>
        <v>0</v>
      </c>
      <c r="D47" s="76"/>
      <c r="E47" s="26">
        <f t="shared" si="13"/>
        <v>0</v>
      </c>
      <c r="F47" s="28"/>
      <c r="G47" s="28"/>
      <c r="H47" s="28"/>
      <c r="I47" s="28"/>
      <c r="J47" s="28"/>
      <c r="K47" s="28"/>
      <c r="L47" s="28"/>
      <c r="M47" s="28"/>
    </row>
    <row r="48" spans="1:13" s="23" customFormat="1" ht="26.25" customHeight="1" x14ac:dyDescent="0.25">
      <c r="A48" s="20">
        <v>642</v>
      </c>
      <c r="B48" s="21" t="s">
        <v>65</v>
      </c>
      <c r="C48" s="22">
        <f t="shared" ref="C48:M48" si="14">SUM(C49:C52)</f>
        <v>0</v>
      </c>
      <c r="D48" s="75">
        <f t="shared" si="14"/>
        <v>0</v>
      </c>
      <c r="E48" s="22">
        <f t="shared" si="14"/>
        <v>0</v>
      </c>
      <c r="F48" s="22">
        <f t="shared" si="14"/>
        <v>0</v>
      </c>
      <c r="G48" s="22">
        <f t="shared" si="14"/>
        <v>0</v>
      </c>
      <c r="H48" s="22">
        <f t="shared" si="14"/>
        <v>0</v>
      </c>
      <c r="I48" s="22">
        <f t="shared" si="14"/>
        <v>0</v>
      </c>
      <c r="J48" s="22">
        <f t="shared" si="14"/>
        <v>0</v>
      </c>
      <c r="K48" s="22">
        <f t="shared" si="14"/>
        <v>0</v>
      </c>
      <c r="L48" s="22">
        <f t="shared" si="14"/>
        <v>0</v>
      </c>
      <c r="M48" s="22">
        <f t="shared" si="14"/>
        <v>0</v>
      </c>
    </row>
    <row r="49" spans="1:13" s="23" customFormat="1" ht="26.25" customHeight="1" x14ac:dyDescent="0.25">
      <c r="A49" s="24">
        <v>6422</v>
      </c>
      <c r="B49" s="25" t="s">
        <v>66</v>
      </c>
      <c r="C49" s="26">
        <f>SUM(D49:E49)</f>
        <v>0</v>
      </c>
      <c r="D49" s="76"/>
      <c r="E49" s="26">
        <f>SUM(F49:M49)</f>
        <v>0</v>
      </c>
      <c r="F49" s="28"/>
      <c r="G49" s="28"/>
      <c r="H49" s="28"/>
      <c r="I49" s="28"/>
      <c r="J49" s="28"/>
      <c r="K49" s="28"/>
      <c r="L49" s="28"/>
      <c r="M49" s="28"/>
    </row>
    <row r="50" spans="1:13" s="23" customFormat="1" ht="26.25" customHeight="1" x14ac:dyDescent="0.25">
      <c r="A50" s="24">
        <v>6423</v>
      </c>
      <c r="B50" s="25" t="s">
        <v>67</v>
      </c>
      <c r="C50" s="26">
        <f>SUM(D50:E50)</f>
        <v>0</v>
      </c>
      <c r="D50" s="76"/>
      <c r="E50" s="26">
        <f>SUM(F50:M50)</f>
        <v>0</v>
      </c>
      <c r="F50" s="28"/>
      <c r="G50" s="28"/>
      <c r="H50" s="28"/>
      <c r="I50" s="28"/>
      <c r="J50" s="28"/>
      <c r="K50" s="28"/>
      <c r="L50" s="28"/>
      <c r="M50" s="28"/>
    </row>
    <row r="51" spans="1:13" s="23" customFormat="1" ht="26.25" customHeight="1" x14ac:dyDescent="0.25">
      <c r="A51" s="24" t="s">
        <v>68</v>
      </c>
      <c r="B51" s="25" t="s">
        <v>69</v>
      </c>
      <c r="C51" s="26">
        <f>SUM(D51:E51)</f>
        <v>0</v>
      </c>
      <c r="D51" s="76"/>
      <c r="E51" s="26">
        <f>SUM(F51:M51)</f>
        <v>0</v>
      </c>
      <c r="F51" s="28"/>
      <c r="G51" s="28"/>
      <c r="H51" s="28"/>
      <c r="I51" s="28"/>
      <c r="J51" s="28"/>
      <c r="K51" s="28"/>
      <c r="L51" s="28"/>
      <c r="M51" s="28"/>
    </row>
    <row r="52" spans="1:13" s="23" customFormat="1" ht="26.25" customHeight="1" x14ac:dyDescent="0.25">
      <c r="A52" s="24">
        <v>6429</v>
      </c>
      <c r="B52" s="25" t="s">
        <v>70</v>
      </c>
      <c r="C52" s="26">
        <f>SUM(D52:E52)</f>
        <v>0</v>
      </c>
      <c r="D52" s="76"/>
      <c r="E52" s="26">
        <f>SUM(F52:M52)</f>
        <v>0</v>
      </c>
      <c r="F52" s="28"/>
      <c r="G52" s="28"/>
      <c r="H52" s="28"/>
      <c r="I52" s="28"/>
      <c r="J52" s="28"/>
      <c r="K52" s="28"/>
      <c r="L52" s="28"/>
      <c r="M52" s="28"/>
    </row>
    <row r="53" spans="1:13" s="23" customFormat="1" ht="26.25" customHeight="1" x14ac:dyDescent="0.25">
      <c r="A53" s="20">
        <v>643</v>
      </c>
      <c r="B53" s="21" t="s">
        <v>71</v>
      </c>
      <c r="C53" s="22">
        <f t="shared" ref="C53:M53" si="15">SUM(C54:C54)</f>
        <v>0</v>
      </c>
      <c r="D53" s="75">
        <f t="shared" si="15"/>
        <v>0</v>
      </c>
      <c r="E53" s="22">
        <f t="shared" si="15"/>
        <v>0</v>
      </c>
      <c r="F53" s="22">
        <f t="shared" si="15"/>
        <v>0</v>
      </c>
      <c r="G53" s="22">
        <f t="shared" si="15"/>
        <v>0</v>
      </c>
      <c r="H53" s="22">
        <f t="shared" si="15"/>
        <v>0</v>
      </c>
      <c r="I53" s="22">
        <f t="shared" si="15"/>
        <v>0</v>
      </c>
      <c r="J53" s="22">
        <f t="shared" si="15"/>
        <v>0</v>
      </c>
      <c r="K53" s="22">
        <f t="shared" si="15"/>
        <v>0</v>
      </c>
      <c r="L53" s="22">
        <f t="shared" si="15"/>
        <v>0</v>
      </c>
      <c r="M53" s="22">
        <f t="shared" si="15"/>
        <v>0</v>
      </c>
    </row>
    <row r="54" spans="1:13" s="23" customFormat="1" ht="26.25" customHeight="1" x14ac:dyDescent="0.25">
      <c r="A54" s="24">
        <v>6432</v>
      </c>
      <c r="B54" s="32" t="s">
        <v>72</v>
      </c>
      <c r="C54" s="26">
        <f>SUM(D54:E54)</f>
        <v>0</v>
      </c>
      <c r="D54" s="76"/>
      <c r="E54" s="26">
        <f>SUM(F54:M54)</f>
        <v>0</v>
      </c>
      <c r="F54" s="28"/>
      <c r="G54" s="28"/>
      <c r="H54" s="28"/>
      <c r="I54" s="28"/>
      <c r="J54" s="28"/>
      <c r="K54" s="28"/>
      <c r="L54" s="28"/>
      <c r="M54" s="28"/>
    </row>
    <row r="55" spans="1:13" s="23" customFormat="1" ht="26.25" customHeight="1" x14ac:dyDescent="0.25">
      <c r="A55" s="20">
        <v>65</v>
      </c>
      <c r="B55" s="21" t="s">
        <v>73</v>
      </c>
      <c r="C55" s="22">
        <f t="shared" ref="C55:M55" si="16">C56+C58</f>
        <v>31800</v>
      </c>
      <c r="D55" s="75">
        <f t="shared" si="16"/>
        <v>0</v>
      </c>
      <c r="E55" s="22">
        <f t="shared" si="16"/>
        <v>31800</v>
      </c>
      <c r="F55" s="22">
        <f t="shared" si="16"/>
        <v>0</v>
      </c>
      <c r="G55" s="22">
        <f t="shared" si="16"/>
        <v>31800</v>
      </c>
      <c r="H55" s="22">
        <f t="shared" si="16"/>
        <v>0</v>
      </c>
      <c r="I55" s="22">
        <f t="shared" si="16"/>
        <v>0</v>
      </c>
      <c r="J55" s="22">
        <f t="shared" si="16"/>
        <v>0</v>
      </c>
      <c r="K55" s="22">
        <f t="shared" si="16"/>
        <v>0</v>
      </c>
      <c r="L55" s="22">
        <f t="shared" si="16"/>
        <v>0</v>
      </c>
      <c r="M55" s="22">
        <f t="shared" si="16"/>
        <v>0</v>
      </c>
    </row>
    <row r="56" spans="1:13" s="23" customFormat="1" ht="26.25" customHeight="1" x14ac:dyDescent="0.25">
      <c r="A56" s="20">
        <v>651</v>
      </c>
      <c r="B56" s="21" t="s">
        <v>74</v>
      </c>
      <c r="C56" s="22">
        <f t="shared" ref="C56:M56" si="17">SUM(C57:C57)</f>
        <v>0</v>
      </c>
      <c r="D56" s="75">
        <f t="shared" si="17"/>
        <v>0</v>
      </c>
      <c r="E56" s="22">
        <f t="shared" si="17"/>
        <v>0</v>
      </c>
      <c r="F56" s="22">
        <f t="shared" si="17"/>
        <v>0</v>
      </c>
      <c r="G56" s="22">
        <f t="shared" si="17"/>
        <v>0</v>
      </c>
      <c r="H56" s="22">
        <f t="shared" si="17"/>
        <v>0</v>
      </c>
      <c r="I56" s="22">
        <f t="shared" si="17"/>
        <v>0</v>
      </c>
      <c r="J56" s="22">
        <f t="shared" si="17"/>
        <v>0</v>
      </c>
      <c r="K56" s="22">
        <f t="shared" si="17"/>
        <v>0</v>
      </c>
      <c r="L56" s="22">
        <f t="shared" si="17"/>
        <v>0</v>
      </c>
      <c r="M56" s="22">
        <f t="shared" si="17"/>
        <v>0</v>
      </c>
    </row>
    <row r="57" spans="1:13" s="23" customFormat="1" ht="26.25" customHeight="1" x14ac:dyDescent="0.25">
      <c r="A57" s="24">
        <v>6514</v>
      </c>
      <c r="B57" s="25" t="s">
        <v>75</v>
      </c>
      <c r="C57" s="26">
        <f>SUM(D57:E57)</f>
        <v>0</v>
      </c>
      <c r="D57" s="76"/>
      <c r="E57" s="26">
        <f>SUM(F57:M57)</f>
        <v>0</v>
      </c>
      <c r="F57" s="28"/>
      <c r="G57" s="28"/>
      <c r="H57" s="28"/>
      <c r="I57" s="28"/>
      <c r="J57" s="28"/>
      <c r="K57" s="28"/>
      <c r="L57" s="28"/>
      <c r="M57" s="28"/>
    </row>
    <row r="58" spans="1:13" s="23" customFormat="1" ht="26.25" customHeight="1" x14ac:dyDescent="0.25">
      <c r="A58" s="20">
        <v>652</v>
      </c>
      <c r="B58" s="21" t="s">
        <v>76</v>
      </c>
      <c r="C58" s="22">
        <f t="shared" ref="C58:M58" si="18">SUM(C59:C61)</f>
        <v>31800</v>
      </c>
      <c r="D58" s="75">
        <f t="shared" si="18"/>
        <v>0</v>
      </c>
      <c r="E58" s="22">
        <f t="shared" si="18"/>
        <v>31800</v>
      </c>
      <c r="F58" s="22">
        <f t="shared" si="18"/>
        <v>0</v>
      </c>
      <c r="G58" s="22">
        <f t="shared" si="18"/>
        <v>31800</v>
      </c>
      <c r="H58" s="22">
        <f t="shared" si="18"/>
        <v>0</v>
      </c>
      <c r="I58" s="22">
        <f t="shared" si="18"/>
        <v>0</v>
      </c>
      <c r="J58" s="22">
        <f t="shared" si="18"/>
        <v>0</v>
      </c>
      <c r="K58" s="22">
        <f t="shared" si="18"/>
        <v>0</v>
      </c>
      <c r="L58" s="22">
        <f t="shared" si="18"/>
        <v>0</v>
      </c>
      <c r="M58" s="22">
        <f t="shared" si="18"/>
        <v>0</v>
      </c>
    </row>
    <row r="59" spans="1:13" s="23" customFormat="1" ht="26.25" customHeight="1" x14ac:dyDescent="0.25">
      <c r="A59" s="24">
        <v>6526</v>
      </c>
      <c r="B59" s="25" t="s">
        <v>77</v>
      </c>
      <c r="C59" s="26">
        <f>SUM(D59:E59)</f>
        <v>31800</v>
      </c>
      <c r="D59" s="76"/>
      <c r="E59" s="26">
        <f>SUM(F59:M59)</f>
        <v>31800</v>
      </c>
      <c r="F59" s="27"/>
      <c r="G59" s="28">
        <v>31800</v>
      </c>
      <c r="H59" s="27"/>
      <c r="I59" s="27"/>
      <c r="J59" s="27"/>
      <c r="K59" s="27"/>
      <c r="L59" s="27"/>
      <c r="M59" s="27"/>
    </row>
    <row r="60" spans="1:13" s="23" customFormat="1" ht="26.25" customHeight="1" x14ac:dyDescent="0.25">
      <c r="A60" s="24" t="s">
        <v>78</v>
      </c>
      <c r="B60" s="25" t="s">
        <v>79</v>
      </c>
      <c r="C60" s="26">
        <f>SUM(D60:E60)</f>
        <v>0</v>
      </c>
      <c r="D60" s="76"/>
      <c r="E60" s="26">
        <f>SUM(F60:M60)</f>
        <v>0</v>
      </c>
      <c r="F60" s="27"/>
      <c r="G60" s="28"/>
      <c r="H60" s="27"/>
      <c r="I60" s="27"/>
      <c r="J60" s="27"/>
      <c r="K60" s="27"/>
      <c r="L60" s="27"/>
      <c r="M60" s="27"/>
    </row>
    <row r="61" spans="1:13" s="23" customFormat="1" ht="26.25" customHeight="1" x14ac:dyDescent="0.25">
      <c r="A61" s="24" t="s">
        <v>80</v>
      </c>
      <c r="B61" s="25" t="s">
        <v>81</v>
      </c>
      <c r="C61" s="26">
        <f>SUM(D61:E61)</f>
        <v>0</v>
      </c>
      <c r="D61" s="76"/>
      <c r="E61" s="26">
        <f>SUM(F61:M61)</f>
        <v>0</v>
      </c>
      <c r="F61" s="27"/>
      <c r="G61" s="28"/>
      <c r="H61" s="27"/>
      <c r="I61" s="27"/>
      <c r="J61" s="27"/>
      <c r="K61" s="27"/>
      <c r="L61" s="27"/>
      <c r="M61" s="27"/>
    </row>
    <row r="62" spans="1:13" s="23" customFormat="1" ht="26.25" customHeight="1" x14ac:dyDescent="0.25">
      <c r="A62" s="20">
        <v>66</v>
      </c>
      <c r="B62" s="29" t="s">
        <v>82</v>
      </c>
      <c r="C62" s="22">
        <f t="shared" ref="C62:M62" si="19">C63+C66</f>
        <v>108728</v>
      </c>
      <c r="D62" s="75">
        <f t="shared" si="19"/>
        <v>0</v>
      </c>
      <c r="E62" s="22">
        <f t="shared" si="19"/>
        <v>108728</v>
      </c>
      <c r="F62" s="22">
        <f t="shared" si="19"/>
        <v>108728</v>
      </c>
      <c r="G62" s="22">
        <f t="shared" si="19"/>
        <v>0</v>
      </c>
      <c r="H62" s="22">
        <f t="shared" si="19"/>
        <v>0</v>
      </c>
      <c r="I62" s="22">
        <f t="shared" si="19"/>
        <v>0</v>
      </c>
      <c r="J62" s="22">
        <f t="shared" si="19"/>
        <v>0</v>
      </c>
      <c r="K62" s="22">
        <f t="shared" si="19"/>
        <v>0</v>
      </c>
      <c r="L62" s="22">
        <f t="shared" si="19"/>
        <v>0</v>
      </c>
      <c r="M62" s="22">
        <f t="shared" si="19"/>
        <v>0</v>
      </c>
    </row>
    <row r="63" spans="1:13" s="23" customFormat="1" ht="26.25" customHeight="1" x14ac:dyDescent="0.25">
      <c r="A63" s="20">
        <v>661</v>
      </c>
      <c r="B63" s="21" t="s">
        <v>83</v>
      </c>
      <c r="C63" s="22">
        <f t="shared" ref="C63:M63" si="20">SUM(C64:C65)</f>
        <v>108728</v>
      </c>
      <c r="D63" s="75">
        <f t="shared" si="20"/>
        <v>0</v>
      </c>
      <c r="E63" s="22">
        <f t="shared" si="20"/>
        <v>108728</v>
      </c>
      <c r="F63" s="22">
        <f t="shared" si="20"/>
        <v>108728</v>
      </c>
      <c r="G63" s="22">
        <f t="shared" si="20"/>
        <v>0</v>
      </c>
      <c r="H63" s="22">
        <f t="shared" si="20"/>
        <v>0</v>
      </c>
      <c r="I63" s="22">
        <f t="shared" si="20"/>
        <v>0</v>
      </c>
      <c r="J63" s="22">
        <f t="shared" si="20"/>
        <v>0</v>
      </c>
      <c r="K63" s="22">
        <f t="shared" si="20"/>
        <v>0</v>
      </c>
      <c r="L63" s="22">
        <f t="shared" si="20"/>
        <v>0</v>
      </c>
      <c r="M63" s="22">
        <f t="shared" si="20"/>
        <v>0</v>
      </c>
    </row>
    <row r="64" spans="1:13" s="23" customFormat="1" ht="26.25" customHeight="1" x14ac:dyDescent="0.25">
      <c r="A64" s="24">
        <v>6614</v>
      </c>
      <c r="B64" s="25" t="s">
        <v>84</v>
      </c>
      <c r="C64" s="26">
        <f>SUM(D64:E64)</f>
        <v>2663</v>
      </c>
      <c r="D64" s="76"/>
      <c r="E64" s="26">
        <f>SUM(F64:M64)</f>
        <v>2663</v>
      </c>
      <c r="F64" s="28">
        <v>2663</v>
      </c>
      <c r="G64" s="27"/>
      <c r="H64" s="27"/>
      <c r="I64" s="27"/>
      <c r="J64" s="27"/>
      <c r="K64" s="27"/>
      <c r="L64" s="27"/>
      <c r="M64" s="27"/>
    </row>
    <row r="65" spans="1:13" s="23" customFormat="1" ht="26.25" customHeight="1" x14ac:dyDescent="0.25">
      <c r="A65" s="24">
        <v>6615</v>
      </c>
      <c r="B65" s="25" t="s">
        <v>85</v>
      </c>
      <c r="C65" s="26">
        <f>SUM(D65:E65)</f>
        <v>106065</v>
      </c>
      <c r="D65" s="76"/>
      <c r="E65" s="26">
        <f>SUM(F65:M65)</f>
        <v>106065</v>
      </c>
      <c r="F65" s="28">
        <v>106065</v>
      </c>
      <c r="G65" s="27"/>
      <c r="H65" s="27"/>
      <c r="I65" s="27"/>
      <c r="J65" s="27"/>
      <c r="K65" s="27"/>
      <c r="L65" s="27"/>
      <c r="M65" s="27"/>
    </row>
    <row r="66" spans="1:13" s="23" customFormat="1" ht="26.25" customHeight="1" x14ac:dyDescent="0.25">
      <c r="A66" s="20">
        <v>663</v>
      </c>
      <c r="B66" s="29" t="s">
        <v>86</v>
      </c>
      <c r="C66" s="22">
        <f t="shared" ref="C66:M66" si="21">SUM(C67:C68)</f>
        <v>0</v>
      </c>
      <c r="D66" s="75">
        <f t="shared" si="21"/>
        <v>0</v>
      </c>
      <c r="E66" s="22">
        <f t="shared" si="21"/>
        <v>0</v>
      </c>
      <c r="F66" s="22">
        <f t="shared" si="21"/>
        <v>0</v>
      </c>
      <c r="G66" s="22">
        <f t="shared" si="21"/>
        <v>0</v>
      </c>
      <c r="H66" s="22">
        <f t="shared" si="21"/>
        <v>0</v>
      </c>
      <c r="I66" s="22">
        <f t="shared" si="21"/>
        <v>0</v>
      </c>
      <c r="J66" s="22">
        <f t="shared" si="21"/>
        <v>0</v>
      </c>
      <c r="K66" s="22">
        <f t="shared" si="21"/>
        <v>0</v>
      </c>
      <c r="L66" s="22">
        <f t="shared" si="21"/>
        <v>0</v>
      </c>
      <c r="M66" s="22">
        <f t="shared" si="21"/>
        <v>0</v>
      </c>
    </row>
    <row r="67" spans="1:13" s="23" customFormat="1" ht="26.25" customHeight="1" x14ac:dyDescent="0.25">
      <c r="A67" s="24">
        <v>6631</v>
      </c>
      <c r="B67" s="25" t="s">
        <v>87</v>
      </c>
      <c r="C67" s="26">
        <f>SUM(D67:E67)</f>
        <v>0</v>
      </c>
      <c r="D67" s="76"/>
      <c r="E67" s="26">
        <f>SUM(F67:M67)</f>
        <v>0</v>
      </c>
      <c r="F67" s="27"/>
      <c r="G67" s="27"/>
      <c r="H67" s="27"/>
      <c r="I67" s="27"/>
      <c r="J67" s="27"/>
      <c r="K67" s="28"/>
      <c r="L67" s="27"/>
      <c r="M67" s="27"/>
    </row>
    <row r="68" spans="1:13" s="23" customFormat="1" ht="26.25" customHeight="1" x14ac:dyDescent="0.25">
      <c r="A68" s="24">
        <v>6632</v>
      </c>
      <c r="B68" s="33" t="s">
        <v>88</v>
      </c>
      <c r="C68" s="26">
        <f>SUM(D68:E68)</f>
        <v>0</v>
      </c>
      <c r="D68" s="76"/>
      <c r="E68" s="26">
        <f>SUM(F68:M68)</f>
        <v>0</v>
      </c>
      <c r="F68" s="27"/>
      <c r="G68" s="27"/>
      <c r="H68" s="27"/>
      <c r="I68" s="27"/>
      <c r="J68" s="27"/>
      <c r="K68" s="28"/>
      <c r="L68" s="27"/>
      <c r="M68" s="27"/>
    </row>
    <row r="69" spans="1:13" s="23" customFormat="1" ht="26.25" customHeight="1" x14ac:dyDescent="0.25">
      <c r="A69" s="20" t="s">
        <v>89</v>
      </c>
      <c r="B69" s="29" t="s">
        <v>90</v>
      </c>
      <c r="C69" s="22">
        <f t="shared" ref="C69:M69" si="22">SUM(C70)</f>
        <v>6207809</v>
      </c>
      <c r="D69" s="75">
        <f t="shared" si="22"/>
        <v>6207809</v>
      </c>
      <c r="E69" s="22">
        <f t="shared" si="22"/>
        <v>0</v>
      </c>
      <c r="F69" s="22">
        <f t="shared" si="22"/>
        <v>0</v>
      </c>
      <c r="G69" s="22">
        <f t="shared" si="22"/>
        <v>0</v>
      </c>
      <c r="H69" s="22">
        <f t="shared" si="22"/>
        <v>0</v>
      </c>
      <c r="I69" s="22">
        <f t="shared" si="22"/>
        <v>0</v>
      </c>
      <c r="J69" s="22">
        <f t="shared" si="22"/>
        <v>0</v>
      </c>
      <c r="K69" s="22">
        <f t="shared" si="22"/>
        <v>0</v>
      </c>
      <c r="L69" s="22">
        <f t="shared" si="22"/>
        <v>0</v>
      </c>
      <c r="M69" s="22">
        <f t="shared" si="22"/>
        <v>0</v>
      </c>
    </row>
    <row r="70" spans="1:13" s="23" customFormat="1" ht="26.25" customHeight="1" x14ac:dyDescent="0.25">
      <c r="A70" s="20" t="s">
        <v>91</v>
      </c>
      <c r="B70" s="34" t="s">
        <v>92</v>
      </c>
      <c r="C70" s="22">
        <f t="shared" ref="C70:M70" si="23">SUM(C71:C73)</f>
        <v>6207809</v>
      </c>
      <c r="D70" s="75">
        <f t="shared" si="23"/>
        <v>6207809</v>
      </c>
      <c r="E70" s="35">
        <f t="shared" si="23"/>
        <v>0</v>
      </c>
      <c r="F70" s="22">
        <f t="shared" si="23"/>
        <v>0</v>
      </c>
      <c r="G70" s="22">
        <f t="shared" si="23"/>
        <v>0</v>
      </c>
      <c r="H70" s="22">
        <f t="shared" si="23"/>
        <v>0</v>
      </c>
      <c r="I70" s="22">
        <f t="shared" si="23"/>
        <v>0</v>
      </c>
      <c r="J70" s="22">
        <f t="shared" si="23"/>
        <v>0</v>
      </c>
      <c r="K70" s="22">
        <f t="shared" si="23"/>
        <v>0</v>
      </c>
      <c r="L70" s="22">
        <f t="shared" si="23"/>
        <v>0</v>
      </c>
      <c r="M70" s="22">
        <f t="shared" si="23"/>
        <v>0</v>
      </c>
    </row>
    <row r="71" spans="1:13" s="23" customFormat="1" ht="26.25" customHeight="1" x14ac:dyDescent="0.25">
      <c r="A71" s="24" t="s">
        <v>93</v>
      </c>
      <c r="B71" s="33" t="s">
        <v>94</v>
      </c>
      <c r="C71" s="26">
        <f>SUM(D71:E71)</f>
        <v>1376662</v>
      </c>
      <c r="D71" s="77">
        <v>1376662</v>
      </c>
      <c r="E71" s="26">
        <f>SUM(F71:M71)</f>
        <v>0</v>
      </c>
      <c r="F71" s="27"/>
      <c r="G71" s="27"/>
      <c r="H71" s="27"/>
      <c r="I71" s="27"/>
      <c r="J71" s="27"/>
      <c r="K71" s="27"/>
      <c r="L71" s="27"/>
      <c r="M71" s="27"/>
    </row>
    <row r="72" spans="1:13" s="23" customFormat="1" ht="26.25" customHeight="1" x14ac:dyDescent="0.25">
      <c r="A72" s="24" t="s">
        <v>95</v>
      </c>
      <c r="B72" s="32" t="s">
        <v>96</v>
      </c>
      <c r="C72" s="26">
        <f>SUM(D72:E72)</f>
        <v>4831147</v>
      </c>
      <c r="D72" s="77">
        <v>4831147</v>
      </c>
      <c r="E72" s="26">
        <f>SUM(F72:M72)</f>
        <v>0</v>
      </c>
      <c r="F72" s="27"/>
      <c r="G72" s="27"/>
      <c r="H72" s="27"/>
      <c r="I72" s="27"/>
      <c r="J72" s="27"/>
      <c r="K72" s="27"/>
      <c r="L72" s="27"/>
      <c r="M72" s="27"/>
    </row>
    <row r="73" spans="1:13" s="23" customFormat="1" ht="26.25" customHeight="1" x14ac:dyDescent="0.25">
      <c r="A73" s="24" t="s">
        <v>97</v>
      </c>
      <c r="B73" s="32" t="s">
        <v>98</v>
      </c>
      <c r="C73" s="26">
        <f>SUM(D73:E73)</f>
        <v>0</v>
      </c>
      <c r="D73" s="77"/>
      <c r="E73" s="26">
        <f>SUM(F73:M73)</f>
        <v>0</v>
      </c>
      <c r="F73" s="27"/>
      <c r="G73" s="27"/>
      <c r="H73" s="27"/>
      <c r="I73" s="27"/>
      <c r="J73" s="27"/>
      <c r="K73" s="27"/>
      <c r="L73" s="27"/>
      <c r="M73" s="27"/>
    </row>
    <row r="74" spans="1:13" s="23" customFormat="1" ht="26.25" customHeight="1" x14ac:dyDescent="0.25">
      <c r="A74" s="20">
        <v>68</v>
      </c>
      <c r="B74" s="21" t="s">
        <v>99</v>
      </c>
      <c r="C74" s="22">
        <f>C77+C75</f>
        <v>0</v>
      </c>
      <c r="D74" s="75">
        <f t="shared" ref="D74:M74" si="24">D77+D75</f>
        <v>0</v>
      </c>
      <c r="E74" s="22">
        <f t="shared" si="24"/>
        <v>0</v>
      </c>
      <c r="F74" s="22">
        <f t="shared" si="24"/>
        <v>0</v>
      </c>
      <c r="G74" s="22">
        <f t="shared" si="24"/>
        <v>0</v>
      </c>
      <c r="H74" s="22">
        <f t="shared" si="24"/>
        <v>0</v>
      </c>
      <c r="I74" s="22">
        <f t="shared" si="24"/>
        <v>0</v>
      </c>
      <c r="J74" s="22">
        <f t="shared" si="24"/>
        <v>0</v>
      </c>
      <c r="K74" s="22">
        <f t="shared" si="24"/>
        <v>0</v>
      </c>
      <c r="L74" s="22">
        <f t="shared" si="24"/>
        <v>0</v>
      </c>
      <c r="M74" s="22">
        <f t="shared" si="24"/>
        <v>0</v>
      </c>
    </row>
    <row r="75" spans="1:13" s="23" customFormat="1" ht="26.25" customHeight="1" x14ac:dyDescent="0.25">
      <c r="A75" s="36" t="s">
        <v>100</v>
      </c>
      <c r="B75" s="37" t="s">
        <v>101</v>
      </c>
      <c r="C75" s="22">
        <f t="shared" ref="C75:M77" si="25">C76</f>
        <v>0</v>
      </c>
      <c r="D75" s="75">
        <f t="shared" si="25"/>
        <v>0</v>
      </c>
      <c r="E75" s="22">
        <f t="shared" si="25"/>
        <v>0</v>
      </c>
      <c r="F75" s="22">
        <f t="shared" si="25"/>
        <v>0</v>
      </c>
      <c r="G75" s="22">
        <f t="shared" si="25"/>
        <v>0</v>
      </c>
      <c r="H75" s="22">
        <f t="shared" si="25"/>
        <v>0</v>
      </c>
      <c r="I75" s="22">
        <f t="shared" si="25"/>
        <v>0</v>
      </c>
      <c r="J75" s="22">
        <f t="shared" si="25"/>
        <v>0</v>
      </c>
      <c r="K75" s="22">
        <f t="shared" si="25"/>
        <v>0</v>
      </c>
      <c r="L75" s="22">
        <f t="shared" si="25"/>
        <v>0</v>
      </c>
      <c r="M75" s="22">
        <f t="shared" si="25"/>
        <v>0</v>
      </c>
    </row>
    <row r="76" spans="1:13" s="23" customFormat="1" ht="26.25" customHeight="1" x14ac:dyDescent="0.25">
      <c r="A76" s="30" t="s">
        <v>102</v>
      </c>
      <c r="B76" s="31" t="s">
        <v>103</v>
      </c>
      <c r="C76" s="26">
        <f>SUM(D76:E76)</f>
        <v>0</v>
      </c>
      <c r="D76" s="76"/>
      <c r="E76" s="26">
        <f>SUM(F76:M76)</f>
        <v>0</v>
      </c>
      <c r="F76" s="28"/>
      <c r="G76" s="28"/>
      <c r="H76" s="28"/>
      <c r="I76" s="28"/>
      <c r="J76" s="28"/>
      <c r="K76" s="28"/>
      <c r="L76" s="28"/>
      <c r="M76" s="28"/>
    </row>
    <row r="77" spans="1:13" s="23" customFormat="1" ht="26.25" customHeight="1" x14ac:dyDescent="0.25">
      <c r="A77" s="20">
        <v>683</v>
      </c>
      <c r="B77" s="21" t="s">
        <v>104</v>
      </c>
      <c r="C77" s="22">
        <f t="shared" si="25"/>
        <v>0</v>
      </c>
      <c r="D77" s="75">
        <f t="shared" si="25"/>
        <v>0</v>
      </c>
      <c r="E77" s="22">
        <f t="shared" si="25"/>
        <v>0</v>
      </c>
      <c r="F77" s="22">
        <f t="shared" si="25"/>
        <v>0</v>
      </c>
      <c r="G77" s="22">
        <f t="shared" si="25"/>
        <v>0</v>
      </c>
      <c r="H77" s="22">
        <f t="shared" si="25"/>
        <v>0</v>
      </c>
      <c r="I77" s="22">
        <f t="shared" si="25"/>
        <v>0</v>
      </c>
      <c r="J77" s="22">
        <f t="shared" si="25"/>
        <v>0</v>
      </c>
      <c r="K77" s="22">
        <f t="shared" si="25"/>
        <v>0</v>
      </c>
      <c r="L77" s="22">
        <f t="shared" si="25"/>
        <v>0</v>
      </c>
      <c r="M77" s="22">
        <f t="shared" si="25"/>
        <v>0</v>
      </c>
    </row>
    <row r="78" spans="1:13" s="23" customFormat="1" ht="26.25" customHeight="1" x14ac:dyDescent="0.25">
      <c r="A78" s="24">
        <v>6831</v>
      </c>
      <c r="B78" s="25" t="s">
        <v>105</v>
      </c>
      <c r="C78" s="26">
        <f>SUM(D78:E78)</f>
        <v>0</v>
      </c>
      <c r="D78" s="76"/>
      <c r="E78" s="26">
        <f>SUM(F78:M78)</f>
        <v>0</v>
      </c>
      <c r="F78" s="28"/>
      <c r="G78" s="28"/>
      <c r="H78" s="28"/>
      <c r="I78" s="28"/>
      <c r="J78" s="28"/>
      <c r="K78" s="28"/>
      <c r="L78" s="28"/>
      <c r="M78" s="28"/>
    </row>
    <row r="79" spans="1:13" s="23" customFormat="1" ht="26.25" customHeight="1" x14ac:dyDescent="0.25">
      <c r="A79" s="20">
        <v>3</v>
      </c>
      <c r="B79" s="38" t="s">
        <v>106</v>
      </c>
      <c r="C79" s="22">
        <f>C80+C91+C124+C134+C148+C153</f>
        <v>10041034</v>
      </c>
      <c r="D79" s="75">
        <f t="shared" ref="D79:M79" si="26">D80+D91+D124+D134+D148+D153</f>
        <v>1411144</v>
      </c>
      <c r="E79" s="22">
        <f t="shared" si="26"/>
        <v>8629890</v>
      </c>
      <c r="F79" s="22">
        <f t="shared" si="26"/>
        <v>43851</v>
      </c>
      <c r="G79" s="22">
        <f t="shared" si="26"/>
        <v>0</v>
      </c>
      <c r="H79" s="22">
        <f t="shared" si="26"/>
        <v>8586039</v>
      </c>
      <c r="I79" s="22">
        <f t="shared" si="26"/>
        <v>0</v>
      </c>
      <c r="J79" s="22">
        <f t="shared" si="26"/>
        <v>0</v>
      </c>
      <c r="K79" s="22">
        <f t="shared" si="26"/>
        <v>0</v>
      </c>
      <c r="L79" s="22">
        <f t="shared" si="26"/>
        <v>0</v>
      </c>
      <c r="M79" s="22">
        <f t="shared" si="26"/>
        <v>0</v>
      </c>
    </row>
    <row r="80" spans="1:13" s="23" customFormat="1" ht="26.25" customHeight="1" x14ac:dyDescent="0.25">
      <c r="A80" s="20">
        <v>31</v>
      </c>
      <c r="B80" s="38" t="s">
        <v>107</v>
      </c>
      <c r="C80" s="22">
        <f>C81+C88+C86</f>
        <v>8705935</v>
      </c>
      <c r="D80" s="75">
        <f t="shared" ref="D80:M80" si="27">D81+D88+D86</f>
        <v>133396</v>
      </c>
      <c r="E80" s="22">
        <f t="shared" si="27"/>
        <v>8572539</v>
      </c>
      <c r="F80" s="22">
        <f t="shared" si="27"/>
        <v>0</v>
      </c>
      <c r="G80" s="22">
        <f t="shared" si="27"/>
        <v>0</v>
      </c>
      <c r="H80" s="22">
        <f t="shared" si="27"/>
        <v>8572539</v>
      </c>
      <c r="I80" s="22">
        <f t="shared" si="27"/>
        <v>0</v>
      </c>
      <c r="J80" s="22">
        <f t="shared" si="27"/>
        <v>0</v>
      </c>
      <c r="K80" s="22">
        <f t="shared" si="27"/>
        <v>0</v>
      </c>
      <c r="L80" s="22">
        <f t="shared" si="27"/>
        <v>0</v>
      </c>
      <c r="M80" s="22">
        <f t="shared" si="27"/>
        <v>0</v>
      </c>
    </row>
    <row r="81" spans="1:13" s="23" customFormat="1" ht="26.25" customHeight="1" x14ac:dyDescent="0.25">
      <c r="A81" s="20">
        <v>311</v>
      </c>
      <c r="B81" s="38" t="s">
        <v>108</v>
      </c>
      <c r="C81" s="22">
        <f t="shared" ref="C81:M81" si="28">SUM(C82:C85)</f>
        <v>7284541</v>
      </c>
      <c r="D81" s="75">
        <f t="shared" si="28"/>
        <v>103846</v>
      </c>
      <c r="E81" s="22">
        <f t="shared" si="28"/>
        <v>7180695</v>
      </c>
      <c r="F81" s="22">
        <f t="shared" si="28"/>
        <v>0</v>
      </c>
      <c r="G81" s="22">
        <f t="shared" si="28"/>
        <v>0</v>
      </c>
      <c r="H81" s="22">
        <f t="shared" si="28"/>
        <v>7180695</v>
      </c>
      <c r="I81" s="22">
        <f t="shared" si="28"/>
        <v>0</v>
      </c>
      <c r="J81" s="22">
        <f t="shared" si="28"/>
        <v>0</v>
      </c>
      <c r="K81" s="22">
        <f t="shared" si="28"/>
        <v>0</v>
      </c>
      <c r="L81" s="22">
        <f t="shared" si="28"/>
        <v>0</v>
      </c>
      <c r="M81" s="22">
        <f t="shared" si="28"/>
        <v>0</v>
      </c>
    </row>
    <row r="82" spans="1:13" s="23" customFormat="1" ht="26.25" customHeight="1" x14ac:dyDescent="0.25">
      <c r="A82" s="24">
        <v>3111</v>
      </c>
      <c r="B82" s="39" t="s">
        <v>109</v>
      </c>
      <c r="C82" s="26">
        <f>SUM(D82:E82)</f>
        <v>7284541</v>
      </c>
      <c r="D82" s="77">
        <v>103846</v>
      </c>
      <c r="E82" s="26">
        <f>SUM(F82:M82)</f>
        <v>7180695</v>
      </c>
      <c r="F82" s="28"/>
      <c r="G82" s="28"/>
      <c r="H82" s="28">
        <v>7180695</v>
      </c>
      <c r="I82" s="28"/>
      <c r="J82" s="28"/>
      <c r="K82" s="28"/>
      <c r="L82" s="28"/>
      <c r="M82" s="28"/>
    </row>
    <row r="83" spans="1:13" s="23" customFormat="1" ht="26.25" customHeight="1" x14ac:dyDescent="0.25">
      <c r="A83" s="24">
        <v>3112</v>
      </c>
      <c r="B83" s="39" t="s">
        <v>110</v>
      </c>
      <c r="C83" s="26">
        <f>SUM(D83:E83)</f>
        <v>0</v>
      </c>
      <c r="D83" s="77"/>
      <c r="E83" s="26">
        <f>SUM(F83:M83)</f>
        <v>0</v>
      </c>
      <c r="F83" s="28"/>
      <c r="G83" s="28"/>
      <c r="H83" s="28"/>
      <c r="I83" s="28"/>
      <c r="J83" s="28"/>
      <c r="K83" s="28"/>
      <c r="L83" s="28"/>
      <c r="M83" s="28"/>
    </row>
    <row r="84" spans="1:13" s="23" customFormat="1" ht="26.25" customHeight="1" x14ac:dyDescent="0.25">
      <c r="A84" s="24">
        <v>3113</v>
      </c>
      <c r="B84" s="39" t="s">
        <v>111</v>
      </c>
      <c r="C84" s="26">
        <f>SUM(D84:E84)</f>
        <v>0</v>
      </c>
      <c r="D84" s="77"/>
      <c r="E84" s="26">
        <f>SUM(F84:M84)</f>
        <v>0</v>
      </c>
      <c r="F84" s="28"/>
      <c r="G84" s="28"/>
      <c r="H84" s="28"/>
      <c r="I84" s="28"/>
      <c r="J84" s="28"/>
      <c r="K84" s="28"/>
      <c r="L84" s="28"/>
      <c r="M84" s="28"/>
    </row>
    <row r="85" spans="1:13" s="23" customFormat="1" ht="26.25" customHeight="1" x14ac:dyDescent="0.25">
      <c r="A85" s="24">
        <v>3114</v>
      </c>
      <c r="B85" s="39" t="s">
        <v>112</v>
      </c>
      <c r="C85" s="26">
        <f>SUM(D85:E85)</f>
        <v>0</v>
      </c>
      <c r="D85" s="77"/>
      <c r="E85" s="26">
        <f>SUM(F85:M85)</f>
        <v>0</v>
      </c>
      <c r="F85" s="28"/>
      <c r="G85" s="28"/>
      <c r="H85" s="28"/>
      <c r="I85" s="28"/>
      <c r="J85" s="28"/>
      <c r="K85" s="28"/>
      <c r="L85" s="28"/>
      <c r="M85" s="28"/>
    </row>
    <row r="86" spans="1:13" s="23" customFormat="1" ht="26.25" customHeight="1" x14ac:dyDescent="0.25">
      <c r="A86" s="20">
        <v>312</v>
      </c>
      <c r="B86" s="38" t="s">
        <v>113</v>
      </c>
      <c r="C86" s="22">
        <f t="shared" ref="C86:M86" si="29">SUM(C87)</f>
        <v>304902</v>
      </c>
      <c r="D86" s="75">
        <f t="shared" si="29"/>
        <v>10200</v>
      </c>
      <c r="E86" s="22">
        <f t="shared" si="29"/>
        <v>294702</v>
      </c>
      <c r="F86" s="22">
        <f t="shared" si="29"/>
        <v>0</v>
      </c>
      <c r="G86" s="22">
        <f t="shared" si="29"/>
        <v>0</v>
      </c>
      <c r="H86" s="22">
        <f t="shared" si="29"/>
        <v>294702</v>
      </c>
      <c r="I86" s="22">
        <f t="shared" si="29"/>
        <v>0</v>
      </c>
      <c r="J86" s="22">
        <f t="shared" si="29"/>
        <v>0</v>
      </c>
      <c r="K86" s="22">
        <f t="shared" si="29"/>
        <v>0</v>
      </c>
      <c r="L86" s="22">
        <f t="shared" si="29"/>
        <v>0</v>
      </c>
      <c r="M86" s="22">
        <f t="shared" si="29"/>
        <v>0</v>
      </c>
    </row>
    <row r="87" spans="1:13" s="23" customFormat="1" ht="26.25" customHeight="1" x14ac:dyDescent="0.25">
      <c r="A87" s="24" t="s">
        <v>114</v>
      </c>
      <c r="B87" s="39" t="s">
        <v>113</v>
      </c>
      <c r="C87" s="26">
        <f>SUM(D87:E87)</f>
        <v>304902</v>
      </c>
      <c r="D87" s="77">
        <v>10200</v>
      </c>
      <c r="E87" s="26">
        <f>SUM(F87:M87)</f>
        <v>294702</v>
      </c>
      <c r="F87" s="28"/>
      <c r="G87" s="28"/>
      <c r="H87" s="28">
        <v>294702</v>
      </c>
      <c r="I87" s="28"/>
      <c r="J87" s="28"/>
      <c r="K87" s="28"/>
      <c r="L87" s="28"/>
      <c r="M87" s="28"/>
    </row>
    <row r="88" spans="1:13" s="23" customFormat="1" ht="26.25" customHeight="1" x14ac:dyDescent="0.25">
      <c r="A88" s="20">
        <v>313</v>
      </c>
      <c r="B88" s="38" t="s">
        <v>115</v>
      </c>
      <c r="C88" s="22">
        <f t="shared" ref="C88:M88" si="30">SUM(C89:C90)</f>
        <v>1116492</v>
      </c>
      <c r="D88" s="75">
        <f t="shared" si="30"/>
        <v>19350</v>
      </c>
      <c r="E88" s="22">
        <f t="shared" si="30"/>
        <v>1097142</v>
      </c>
      <c r="F88" s="22">
        <f t="shared" si="30"/>
        <v>0</v>
      </c>
      <c r="G88" s="22">
        <f t="shared" si="30"/>
        <v>0</v>
      </c>
      <c r="H88" s="22">
        <f t="shared" si="30"/>
        <v>1097142</v>
      </c>
      <c r="I88" s="22">
        <f t="shared" si="30"/>
        <v>0</v>
      </c>
      <c r="J88" s="22">
        <f t="shared" si="30"/>
        <v>0</v>
      </c>
      <c r="K88" s="22">
        <f t="shared" si="30"/>
        <v>0</v>
      </c>
      <c r="L88" s="22">
        <f t="shared" si="30"/>
        <v>0</v>
      </c>
      <c r="M88" s="22">
        <f t="shared" si="30"/>
        <v>0</v>
      </c>
    </row>
    <row r="89" spans="1:13" s="23" customFormat="1" ht="26.25" customHeight="1" x14ac:dyDescent="0.25">
      <c r="A89" s="24">
        <v>3132</v>
      </c>
      <c r="B89" s="39" t="s">
        <v>116</v>
      </c>
      <c r="C89" s="26">
        <f>SUM(D89:E89)</f>
        <v>1116492</v>
      </c>
      <c r="D89" s="77">
        <v>19350</v>
      </c>
      <c r="E89" s="26">
        <f>SUM(F89:M89)</f>
        <v>1097142</v>
      </c>
      <c r="F89" s="28"/>
      <c r="G89" s="28"/>
      <c r="H89" s="28">
        <v>1097142</v>
      </c>
      <c r="I89" s="28"/>
      <c r="J89" s="28"/>
      <c r="K89" s="28"/>
      <c r="L89" s="28"/>
      <c r="M89" s="28"/>
    </row>
    <row r="90" spans="1:13" s="23" customFormat="1" ht="26.25" customHeight="1" x14ac:dyDescent="0.25">
      <c r="A90" s="24" t="s">
        <v>117</v>
      </c>
      <c r="B90" s="39" t="s">
        <v>118</v>
      </c>
      <c r="C90" s="26">
        <f>SUM(D90:E90)</f>
        <v>0</v>
      </c>
      <c r="D90" s="77"/>
      <c r="E90" s="26">
        <f>SUM(F90:M90)</f>
        <v>0</v>
      </c>
      <c r="F90" s="28"/>
      <c r="G90" s="28"/>
      <c r="H90" s="28"/>
      <c r="I90" s="28"/>
      <c r="J90" s="28"/>
      <c r="K90" s="28"/>
      <c r="L90" s="28"/>
      <c r="M90" s="28"/>
    </row>
    <row r="91" spans="1:13" s="23" customFormat="1" ht="26.25" customHeight="1" x14ac:dyDescent="0.25">
      <c r="A91" s="20">
        <v>32</v>
      </c>
      <c r="B91" s="38" t="s">
        <v>119</v>
      </c>
      <c r="C91" s="22">
        <f t="shared" ref="C91:M91" si="31">C92+C97+C104+C114+C116</f>
        <v>1158294</v>
      </c>
      <c r="D91" s="75">
        <f t="shared" si="31"/>
        <v>1114443</v>
      </c>
      <c r="E91" s="22">
        <f t="shared" si="31"/>
        <v>43851</v>
      </c>
      <c r="F91" s="22">
        <f t="shared" si="31"/>
        <v>43851</v>
      </c>
      <c r="G91" s="22">
        <f t="shared" si="31"/>
        <v>0</v>
      </c>
      <c r="H91" s="22">
        <f t="shared" si="31"/>
        <v>0</v>
      </c>
      <c r="I91" s="22">
        <f t="shared" si="31"/>
        <v>0</v>
      </c>
      <c r="J91" s="22">
        <f t="shared" si="31"/>
        <v>0</v>
      </c>
      <c r="K91" s="22">
        <f t="shared" si="31"/>
        <v>0</v>
      </c>
      <c r="L91" s="22">
        <f t="shared" si="31"/>
        <v>0</v>
      </c>
      <c r="M91" s="22">
        <f t="shared" si="31"/>
        <v>0</v>
      </c>
    </row>
    <row r="92" spans="1:13" s="23" customFormat="1" ht="26.25" customHeight="1" x14ac:dyDescent="0.25">
      <c r="A92" s="20">
        <v>321</v>
      </c>
      <c r="B92" s="38" t="s">
        <v>120</v>
      </c>
      <c r="C92" s="22">
        <f t="shared" ref="C92:M92" si="32">SUM(C93:C96)</f>
        <v>227910</v>
      </c>
      <c r="D92" s="75">
        <f t="shared" si="32"/>
        <v>227910</v>
      </c>
      <c r="E92" s="22">
        <f t="shared" si="32"/>
        <v>0</v>
      </c>
      <c r="F92" s="22">
        <f t="shared" si="32"/>
        <v>0</v>
      </c>
      <c r="G92" s="22">
        <f t="shared" si="32"/>
        <v>0</v>
      </c>
      <c r="H92" s="22">
        <f t="shared" si="32"/>
        <v>0</v>
      </c>
      <c r="I92" s="22">
        <f t="shared" si="32"/>
        <v>0</v>
      </c>
      <c r="J92" s="22">
        <f t="shared" si="32"/>
        <v>0</v>
      </c>
      <c r="K92" s="22">
        <f t="shared" si="32"/>
        <v>0</v>
      </c>
      <c r="L92" s="22">
        <f t="shared" si="32"/>
        <v>0</v>
      </c>
      <c r="M92" s="22">
        <f t="shared" si="32"/>
        <v>0</v>
      </c>
    </row>
    <row r="93" spans="1:13" s="23" customFormat="1" ht="26.25" customHeight="1" x14ac:dyDescent="0.25">
      <c r="A93" s="24">
        <v>3211</v>
      </c>
      <c r="B93" s="39" t="s">
        <v>121</v>
      </c>
      <c r="C93" s="26">
        <f>SUM(D93:E93)</f>
        <v>6977</v>
      </c>
      <c r="D93" s="77">
        <v>6977</v>
      </c>
      <c r="E93" s="26">
        <f>SUM(F93:M93)</f>
        <v>0</v>
      </c>
      <c r="F93" s="28"/>
      <c r="G93" s="28"/>
      <c r="H93" s="28"/>
      <c r="I93" s="28"/>
      <c r="J93" s="28"/>
      <c r="K93" s="28"/>
      <c r="L93" s="28"/>
      <c r="M93" s="28"/>
    </row>
    <row r="94" spans="1:13" s="23" customFormat="1" ht="26.25" customHeight="1" x14ac:dyDescent="0.25">
      <c r="A94" s="24">
        <v>3212</v>
      </c>
      <c r="B94" s="39" t="s">
        <v>122</v>
      </c>
      <c r="C94" s="26">
        <f>SUM(D94:E94)</f>
        <v>220933</v>
      </c>
      <c r="D94" s="77">
        <v>220933</v>
      </c>
      <c r="E94" s="26">
        <f>SUM(F94:M94)</f>
        <v>0</v>
      </c>
      <c r="F94" s="28"/>
      <c r="G94" s="28"/>
      <c r="H94" s="28"/>
      <c r="I94" s="28"/>
      <c r="J94" s="28"/>
      <c r="K94" s="28"/>
      <c r="L94" s="28"/>
      <c r="M94" s="28"/>
    </row>
    <row r="95" spans="1:13" s="23" customFormat="1" ht="26.25" customHeight="1" x14ac:dyDescent="0.25">
      <c r="A95" s="24">
        <v>3213</v>
      </c>
      <c r="B95" s="39" t="s">
        <v>123</v>
      </c>
      <c r="C95" s="26">
        <f>SUM(D95:E95)</f>
        <v>0</v>
      </c>
      <c r="D95" s="77"/>
      <c r="E95" s="26">
        <f>SUM(F95:M95)</f>
        <v>0</v>
      </c>
      <c r="F95" s="28"/>
      <c r="G95" s="28"/>
      <c r="H95" s="28"/>
      <c r="I95" s="28"/>
      <c r="J95" s="28"/>
      <c r="K95" s="28"/>
      <c r="L95" s="28"/>
      <c r="M95" s="28"/>
    </row>
    <row r="96" spans="1:13" s="23" customFormat="1" ht="26.25" customHeight="1" x14ac:dyDescent="0.25">
      <c r="A96" s="24">
        <v>3214</v>
      </c>
      <c r="B96" s="39" t="s">
        <v>124</v>
      </c>
      <c r="C96" s="26">
        <f>SUM(D96:E96)</f>
        <v>0</v>
      </c>
      <c r="D96" s="77"/>
      <c r="E96" s="26">
        <f>SUM(F96:M96)</f>
        <v>0</v>
      </c>
      <c r="F96" s="28"/>
      <c r="G96" s="28"/>
      <c r="H96" s="28"/>
      <c r="I96" s="28"/>
      <c r="J96" s="28"/>
      <c r="K96" s="28"/>
      <c r="L96" s="28"/>
      <c r="M96" s="28"/>
    </row>
    <row r="97" spans="1:13" s="23" customFormat="1" ht="26.25" customHeight="1" x14ac:dyDescent="0.25">
      <c r="A97" s="20">
        <v>322</v>
      </c>
      <c r="B97" s="38" t="s">
        <v>125</v>
      </c>
      <c r="C97" s="22">
        <f t="shared" ref="C97:M97" si="33">SUM(C98:C103)</f>
        <v>619793</v>
      </c>
      <c r="D97" s="75">
        <f t="shared" si="33"/>
        <v>619793</v>
      </c>
      <c r="E97" s="22">
        <f t="shared" si="33"/>
        <v>0</v>
      </c>
      <c r="F97" s="22">
        <f t="shared" si="33"/>
        <v>0</v>
      </c>
      <c r="G97" s="22">
        <f t="shared" si="33"/>
        <v>0</v>
      </c>
      <c r="H97" s="22">
        <f t="shared" si="33"/>
        <v>0</v>
      </c>
      <c r="I97" s="22">
        <f t="shared" si="33"/>
        <v>0</v>
      </c>
      <c r="J97" s="22">
        <f t="shared" si="33"/>
        <v>0</v>
      </c>
      <c r="K97" s="22">
        <f t="shared" si="33"/>
        <v>0</v>
      </c>
      <c r="L97" s="22">
        <f t="shared" si="33"/>
        <v>0</v>
      </c>
      <c r="M97" s="22">
        <f t="shared" si="33"/>
        <v>0</v>
      </c>
    </row>
    <row r="98" spans="1:13" s="23" customFormat="1" ht="26.25" customHeight="1" x14ac:dyDescent="0.25">
      <c r="A98" s="24">
        <v>3221</v>
      </c>
      <c r="B98" s="39" t="s">
        <v>126</v>
      </c>
      <c r="C98" s="26">
        <f t="shared" ref="C98:C103" si="34">SUM(D98:E98)</f>
        <v>55177</v>
      </c>
      <c r="D98" s="77">
        <v>55177</v>
      </c>
      <c r="E98" s="26">
        <f t="shared" ref="E98:E103" si="35">SUM(F98:M98)</f>
        <v>0</v>
      </c>
      <c r="F98" s="28"/>
      <c r="G98" s="28"/>
      <c r="H98" s="28"/>
      <c r="I98" s="28"/>
      <c r="J98" s="28"/>
      <c r="K98" s="28"/>
      <c r="L98" s="28"/>
      <c r="M98" s="28"/>
    </row>
    <row r="99" spans="1:13" s="23" customFormat="1" ht="26.25" customHeight="1" x14ac:dyDescent="0.25">
      <c r="A99" s="24">
        <v>3222</v>
      </c>
      <c r="B99" s="39" t="s">
        <v>127</v>
      </c>
      <c r="C99" s="26">
        <f t="shared" si="34"/>
        <v>35530</v>
      </c>
      <c r="D99" s="77">
        <v>35530</v>
      </c>
      <c r="E99" s="26">
        <f t="shared" si="35"/>
        <v>0</v>
      </c>
      <c r="F99" s="28"/>
      <c r="G99" s="28"/>
      <c r="H99" s="28"/>
      <c r="I99" s="28"/>
      <c r="J99" s="28"/>
      <c r="K99" s="28"/>
      <c r="L99" s="28"/>
      <c r="M99" s="28"/>
    </row>
    <row r="100" spans="1:13" s="23" customFormat="1" ht="26.25" customHeight="1" x14ac:dyDescent="0.25">
      <c r="A100" s="24">
        <v>3223</v>
      </c>
      <c r="B100" s="39" t="s">
        <v>128</v>
      </c>
      <c r="C100" s="26">
        <f t="shared" si="34"/>
        <v>506065</v>
      </c>
      <c r="D100" s="77">
        <v>506065</v>
      </c>
      <c r="E100" s="26">
        <f t="shared" si="35"/>
        <v>0</v>
      </c>
      <c r="F100" s="28"/>
      <c r="G100" s="28"/>
      <c r="H100" s="28"/>
      <c r="I100" s="28"/>
      <c r="J100" s="28"/>
      <c r="K100" s="28"/>
      <c r="L100" s="28"/>
      <c r="M100" s="28"/>
    </row>
    <row r="101" spans="1:13" s="23" customFormat="1" ht="26.25" customHeight="1" x14ac:dyDescent="0.25">
      <c r="A101" s="24">
        <v>3224</v>
      </c>
      <c r="B101" s="39" t="s">
        <v>129</v>
      </c>
      <c r="C101" s="26">
        <f t="shared" si="34"/>
        <v>23021</v>
      </c>
      <c r="D101" s="77">
        <v>23021</v>
      </c>
      <c r="E101" s="26">
        <f t="shared" si="35"/>
        <v>0</v>
      </c>
      <c r="F101" s="28"/>
      <c r="G101" s="28"/>
      <c r="H101" s="28"/>
      <c r="I101" s="28"/>
      <c r="J101" s="28"/>
      <c r="K101" s="28"/>
      <c r="L101" s="28"/>
      <c r="M101" s="28"/>
    </row>
    <row r="102" spans="1:13" s="23" customFormat="1" ht="26.25" customHeight="1" x14ac:dyDescent="0.25">
      <c r="A102" s="24">
        <v>3225</v>
      </c>
      <c r="B102" s="39" t="s">
        <v>130</v>
      </c>
      <c r="C102" s="26">
        <f t="shared" si="34"/>
        <v>0</v>
      </c>
      <c r="D102" s="77"/>
      <c r="E102" s="26">
        <f t="shared" si="35"/>
        <v>0</v>
      </c>
      <c r="F102" s="28"/>
      <c r="G102" s="28"/>
      <c r="H102" s="28"/>
      <c r="I102" s="28"/>
      <c r="J102" s="28"/>
      <c r="K102" s="28"/>
      <c r="L102" s="28"/>
      <c r="M102" s="28"/>
    </row>
    <row r="103" spans="1:13" s="23" customFormat="1" ht="26.25" customHeight="1" x14ac:dyDescent="0.25">
      <c r="A103" s="24">
        <v>3227</v>
      </c>
      <c r="B103" s="39" t="s">
        <v>131</v>
      </c>
      <c r="C103" s="26">
        <f t="shared" si="34"/>
        <v>0</v>
      </c>
      <c r="D103" s="77"/>
      <c r="E103" s="26">
        <f t="shared" si="35"/>
        <v>0</v>
      </c>
      <c r="F103" s="28"/>
      <c r="G103" s="28"/>
      <c r="H103" s="28"/>
      <c r="I103" s="28"/>
      <c r="J103" s="28"/>
      <c r="K103" s="28"/>
      <c r="L103" s="28"/>
      <c r="M103" s="28"/>
    </row>
    <row r="104" spans="1:13" s="23" customFormat="1" ht="26.25" customHeight="1" x14ac:dyDescent="0.25">
      <c r="A104" s="20">
        <v>323</v>
      </c>
      <c r="B104" s="38" t="s">
        <v>132</v>
      </c>
      <c r="C104" s="22">
        <f t="shared" ref="C104:M104" si="36">SUM(C105:C113)</f>
        <v>255050</v>
      </c>
      <c r="D104" s="75">
        <f t="shared" si="36"/>
        <v>211199</v>
      </c>
      <c r="E104" s="22">
        <f t="shared" si="36"/>
        <v>43851</v>
      </c>
      <c r="F104" s="22">
        <f t="shared" si="36"/>
        <v>43851</v>
      </c>
      <c r="G104" s="22">
        <f t="shared" si="36"/>
        <v>0</v>
      </c>
      <c r="H104" s="22">
        <f t="shared" si="36"/>
        <v>0</v>
      </c>
      <c r="I104" s="22">
        <f t="shared" si="36"/>
        <v>0</v>
      </c>
      <c r="J104" s="22">
        <f t="shared" si="36"/>
        <v>0</v>
      </c>
      <c r="K104" s="22">
        <f t="shared" si="36"/>
        <v>0</v>
      </c>
      <c r="L104" s="22">
        <f t="shared" si="36"/>
        <v>0</v>
      </c>
      <c r="M104" s="22">
        <f t="shared" si="36"/>
        <v>0</v>
      </c>
    </row>
    <row r="105" spans="1:13" s="23" customFormat="1" ht="26.25" customHeight="1" x14ac:dyDescent="0.25">
      <c r="A105" s="24">
        <v>3231</v>
      </c>
      <c r="B105" s="39" t="s">
        <v>133</v>
      </c>
      <c r="C105" s="26">
        <f t="shared" ref="C105:C113" si="37">SUM(D105:E105)</f>
        <v>28551</v>
      </c>
      <c r="D105" s="77">
        <v>28551</v>
      </c>
      <c r="E105" s="26">
        <f t="shared" ref="E105:E113" si="38">SUM(F105:M105)</f>
        <v>0</v>
      </c>
      <c r="F105" s="28"/>
      <c r="G105" s="28"/>
      <c r="H105" s="28"/>
      <c r="I105" s="28"/>
      <c r="J105" s="28"/>
      <c r="K105" s="28"/>
      <c r="L105" s="28"/>
      <c r="M105" s="28"/>
    </row>
    <row r="106" spans="1:13" s="23" customFormat="1" ht="26.25" customHeight="1" x14ac:dyDescent="0.25">
      <c r="A106" s="24">
        <v>3232</v>
      </c>
      <c r="B106" s="39" t="s">
        <v>134</v>
      </c>
      <c r="C106" s="26">
        <f t="shared" si="37"/>
        <v>62999</v>
      </c>
      <c r="D106" s="77">
        <v>62999</v>
      </c>
      <c r="E106" s="26">
        <f t="shared" si="38"/>
        <v>0</v>
      </c>
      <c r="F106" s="28"/>
      <c r="G106" s="28"/>
      <c r="H106" s="28"/>
      <c r="I106" s="28"/>
      <c r="J106" s="28"/>
      <c r="K106" s="28"/>
      <c r="L106" s="28"/>
      <c r="M106" s="28"/>
    </row>
    <row r="107" spans="1:13" s="23" customFormat="1" ht="26.25" customHeight="1" x14ac:dyDescent="0.25">
      <c r="A107" s="24">
        <v>3233</v>
      </c>
      <c r="B107" s="39" t="s">
        <v>135</v>
      </c>
      <c r="C107" s="26">
        <f t="shared" si="37"/>
        <v>0</v>
      </c>
      <c r="D107" s="77"/>
      <c r="E107" s="26">
        <f t="shared" si="38"/>
        <v>0</v>
      </c>
      <c r="F107" s="28"/>
      <c r="G107" s="28"/>
      <c r="H107" s="28"/>
      <c r="I107" s="28"/>
      <c r="J107" s="28"/>
      <c r="K107" s="28"/>
      <c r="L107" s="28"/>
      <c r="M107" s="28"/>
    </row>
    <row r="108" spans="1:13" s="23" customFormat="1" ht="26.25" customHeight="1" x14ac:dyDescent="0.25">
      <c r="A108" s="24">
        <v>3234</v>
      </c>
      <c r="B108" s="39" t="s">
        <v>136</v>
      </c>
      <c r="C108" s="26">
        <f t="shared" si="37"/>
        <v>38899</v>
      </c>
      <c r="D108" s="77">
        <v>38899</v>
      </c>
      <c r="E108" s="26">
        <f t="shared" si="38"/>
        <v>0</v>
      </c>
      <c r="F108" s="28"/>
      <c r="G108" s="28"/>
      <c r="H108" s="28"/>
      <c r="I108" s="28"/>
      <c r="J108" s="28"/>
      <c r="K108" s="28"/>
      <c r="L108" s="28"/>
      <c r="M108" s="28"/>
    </row>
    <row r="109" spans="1:13" s="23" customFormat="1" ht="26.25" customHeight="1" x14ac:dyDescent="0.25">
      <c r="A109" s="24">
        <v>3235</v>
      </c>
      <c r="B109" s="39" t="s">
        <v>137</v>
      </c>
      <c r="C109" s="26">
        <f t="shared" si="37"/>
        <v>43851</v>
      </c>
      <c r="D109" s="77"/>
      <c r="E109" s="26">
        <f t="shared" si="38"/>
        <v>43851</v>
      </c>
      <c r="F109" s="28">
        <v>43851</v>
      </c>
      <c r="G109" s="28"/>
      <c r="H109" s="28"/>
      <c r="I109" s="28"/>
      <c r="J109" s="28"/>
      <c r="K109" s="28"/>
      <c r="L109" s="28"/>
      <c r="M109" s="28"/>
    </row>
    <row r="110" spans="1:13" s="23" customFormat="1" ht="26.25" customHeight="1" x14ac:dyDescent="0.25">
      <c r="A110" s="24">
        <v>3236</v>
      </c>
      <c r="B110" s="39" t="s">
        <v>138</v>
      </c>
      <c r="C110" s="26">
        <f t="shared" si="37"/>
        <v>11650</v>
      </c>
      <c r="D110" s="77">
        <v>11650</v>
      </c>
      <c r="E110" s="26">
        <f t="shared" si="38"/>
        <v>0</v>
      </c>
      <c r="F110" s="28"/>
      <c r="G110" s="28"/>
      <c r="H110" s="28"/>
      <c r="I110" s="28"/>
      <c r="J110" s="28"/>
      <c r="K110" s="28"/>
      <c r="L110" s="28"/>
      <c r="M110" s="28"/>
    </row>
    <row r="111" spans="1:13" s="23" customFormat="1" ht="26.25" customHeight="1" x14ac:dyDescent="0.25">
      <c r="A111" s="24">
        <v>3237</v>
      </c>
      <c r="B111" s="39" t="s">
        <v>139</v>
      </c>
      <c r="C111" s="26">
        <f t="shared" si="37"/>
        <v>18016</v>
      </c>
      <c r="D111" s="77">
        <v>18016</v>
      </c>
      <c r="E111" s="26">
        <f t="shared" si="38"/>
        <v>0</v>
      </c>
      <c r="F111" s="28"/>
      <c r="G111" s="28"/>
      <c r="H111" s="28"/>
      <c r="I111" s="28"/>
      <c r="J111" s="28"/>
      <c r="K111" s="28"/>
      <c r="L111" s="28"/>
      <c r="M111" s="28"/>
    </row>
    <row r="112" spans="1:13" s="23" customFormat="1" ht="26.25" customHeight="1" x14ac:dyDescent="0.25">
      <c r="A112" s="24">
        <v>3238</v>
      </c>
      <c r="B112" s="39" t="s">
        <v>140</v>
      </c>
      <c r="C112" s="26">
        <f t="shared" si="37"/>
        <v>27874</v>
      </c>
      <c r="D112" s="77">
        <v>27874</v>
      </c>
      <c r="E112" s="26">
        <f t="shared" si="38"/>
        <v>0</v>
      </c>
      <c r="F112" s="28"/>
      <c r="G112" s="28"/>
      <c r="H112" s="28"/>
      <c r="I112" s="28"/>
      <c r="J112" s="28"/>
      <c r="K112" s="28"/>
      <c r="L112" s="28"/>
      <c r="M112" s="28"/>
    </row>
    <row r="113" spans="1:13" s="23" customFormat="1" ht="26.25" customHeight="1" x14ac:dyDescent="0.25">
      <c r="A113" s="24">
        <v>3239</v>
      </c>
      <c r="B113" s="39" t="s">
        <v>141</v>
      </c>
      <c r="C113" s="26">
        <f t="shared" si="37"/>
        <v>23210</v>
      </c>
      <c r="D113" s="77">
        <v>23210</v>
      </c>
      <c r="E113" s="26">
        <f t="shared" si="38"/>
        <v>0</v>
      </c>
      <c r="F113" s="28"/>
      <c r="G113" s="28"/>
      <c r="H113" s="28"/>
      <c r="I113" s="28"/>
      <c r="J113" s="28"/>
      <c r="K113" s="28"/>
      <c r="L113" s="28"/>
      <c r="M113" s="28"/>
    </row>
    <row r="114" spans="1:13" s="23" customFormat="1" ht="26.25" customHeight="1" x14ac:dyDescent="0.25">
      <c r="A114" s="20">
        <v>324</v>
      </c>
      <c r="B114" s="38" t="s">
        <v>142</v>
      </c>
      <c r="C114" s="22">
        <f t="shared" ref="C114:M114" si="39">SUM(C115)</f>
        <v>0</v>
      </c>
      <c r="D114" s="75">
        <f t="shared" si="39"/>
        <v>0</v>
      </c>
      <c r="E114" s="22">
        <f t="shared" si="39"/>
        <v>0</v>
      </c>
      <c r="F114" s="22">
        <f t="shared" si="39"/>
        <v>0</v>
      </c>
      <c r="G114" s="22">
        <f t="shared" si="39"/>
        <v>0</v>
      </c>
      <c r="H114" s="22">
        <f t="shared" si="39"/>
        <v>0</v>
      </c>
      <c r="I114" s="22">
        <f t="shared" si="39"/>
        <v>0</v>
      </c>
      <c r="J114" s="22">
        <f t="shared" si="39"/>
        <v>0</v>
      </c>
      <c r="K114" s="22">
        <f t="shared" si="39"/>
        <v>0</v>
      </c>
      <c r="L114" s="22">
        <f t="shared" si="39"/>
        <v>0</v>
      </c>
      <c r="M114" s="22">
        <f t="shared" si="39"/>
        <v>0</v>
      </c>
    </row>
    <row r="115" spans="1:13" s="23" customFormat="1" ht="26.25" customHeight="1" x14ac:dyDescent="0.25">
      <c r="A115" s="24" t="s">
        <v>143</v>
      </c>
      <c r="B115" s="39" t="s">
        <v>142</v>
      </c>
      <c r="C115" s="26">
        <f>SUM(D115:E115)</f>
        <v>0</v>
      </c>
      <c r="D115" s="77"/>
      <c r="E115" s="26">
        <f>SUM(F115:M115)</f>
        <v>0</v>
      </c>
      <c r="F115" s="28"/>
      <c r="G115" s="28"/>
      <c r="H115" s="28"/>
      <c r="I115" s="28"/>
      <c r="J115" s="28"/>
      <c r="K115" s="28"/>
      <c r="L115" s="28"/>
      <c r="M115" s="28"/>
    </row>
    <row r="116" spans="1:13" s="23" customFormat="1" ht="26.25" customHeight="1" x14ac:dyDescent="0.25">
      <c r="A116" s="20">
        <v>329</v>
      </c>
      <c r="B116" s="38" t="s">
        <v>144</v>
      </c>
      <c r="C116" s="22">
        <f t="shared" ref="C116:M116" si="40">SUM(C117:C123)</f>
        <v>55541</v>
      </c>
      <c r="D116" s="75">
        <f t="shared" si="40"/>
        <v>55541</v>
      </c>
      <c r="E116" s="22">
        <f t="shared" si="40"/>
        <v>0</v>
      </c>
      <c r="F116" s="22">
        <f t="shared" si="40"/>
        <v>0</v>
      </c>
      <c r="G116" s="22">
        <f t="shared" si="40"/>
        <v>0</v>
      </c>
      <c r="H116" s="22">
        <f t="shared" si="40"/>
        <v>0</v>
      </c>
      <c r="I116" s="22">
        <f t="shared" si="40"/>
        <v>0</v>
      </c>
      <c r="J116" s="22">
        <f t="shared" si="40"/>
        <v>0</v>
      </c>
      <c r="K116" s="22">
        <f t="shared" si="40"/>
        <v>0</v>
      </c>
      <c r="L116" s="22">
        <f t="shared" si="40"/>
        <v>0</v>
      </c>
      <c r="M116" s="22">
        <f t="shared" si="40"/>
        <v>0</v>
      </c>
    </row>
    <row r="117" spans="1:13" s="23" customFormat="1" ht="26.25" customHeight="1" x14ac:dyDescent="0.25">
      <c r="A117" s="24">
        <v>3291</v>
      </c>
      <c r="B117" s="40" t="s">
        <v>145</v>
      </c>
      <c r="C117" s="26">
        <f t="shared" ref="C117:C123" si="41">SUM(D117:E117)</f>
        <v>25479</v>
      </c>
      <c r="D117" s="77">
        <v>25479</v>
      </c>
      <c r="E117" s="26">
        <f t="shared" ref="E117:E123" si="42">SUM(F117:M117)</f>
        <v>0</v>
      </c>
      <c r="F117" s="28"/>
      <c r="G117" s="28"/>
      <c r="H117" s="28"/>
      <c r="I117" s="28"/>
      <c r="J117" s="28"/>
      <c r="K117" s="28"/>
      <c r="L117" s="28"/>
      <c r="M117" s="28"/>
    </row>
    <row r="118" spans="1:13" s="23" customFormat="1" ht="26.25" customHeight="1" x14ac:dyDescent="0.25">
      <c r="A118" s="24">
        <v>3292</v>
      </c>
      <c r="B118" s="39" t="s">
        <v>146</v>
      </c>
      <c r="C118" s="26">
        <f t="shared" si="41"/>
        <v>18789</v>
      </c>
      <c r="D118" s="77">
        <v>18789</v>
      </c>
      <c r="E118" s="26">
        <f t="shared" si="42"/>
        <v>0</v>
      </c>
      <c r="F118" s="28"/>
      <c r="G118" s="28"/>
      <c r="H118" s="28"/>
      <c r="I118" s="28"/>
      <c r="J118" s="28"/>
      <c r="K118" s="28"/>
      <c r="L118" s="28"/>
      <c r="M118" s="28"/>
    </row>
    <row r="119" spans="1:13" s="23" customFormat="1" ht="26.25" customHeight="1" x14ac:dyDescent="0.25">
      <c r="A119" s="24">
        <v>3293</v>
      </c>
      <c r="B119" s="39" t="s">
        <v>147</v>
      </c>
      <c r="C119" s="26">
        <f t="shared" si="41"/>
        <v>4119</v>
      </c>
      <c r="D119" s="77">
        <v>4119</v>
      </c>
      <c r="E119" s="26">
        <f t="shared" si="42"/>
        <v>0</v>
      </c>
      <c r="F119" s="28"/>
      <c r="G119" s="28"/>
      <c r="H119" s="28"/>
      <c r="I119" s="28"/>
      <c r="J119" s="28"/>
      <c r="K119" s="28"/>
      <c r="L119" s="28"/>
      <c r="M119" s="28"/>
    </row>
    <row r="120" spans="1:13" s="23" customFormat="1" ht="26.25" customHeight="1" x14ac:dyDescent="0.25">
      <c r="A120" s="24">
        <v>3294</v>
      </c>
      <c r="B120" s="39" t="s">
        <v>148</v>
      </c>
      <c r="C120" s="26">
        <f t="shared" si="41"/>
        <v>2130</v>
      </c>
      <c r="D120" s="77">
        <v>2130</v>
      </c>
      <c r="E120" s="26">
        <f t="shared" si="42"/>
        <v>0</v>
      </c>
      <c r="F120" s="28"/>
      <c r="G120" s="28"/>
      <c r="H120" s="28"/>
      <c r="I120" s="28"/>
      <c r="J120" s="28"/>
      <c r="K120" s="28"/>
      <c r="L120" s="28"/>
      <c r="M120" s="28"/>
    </row>
    <row r="121" spans="1:13" s="23" customFormat="1" ht="26.25" customHeight="1" x14ac:dyDescent="0.25">
      <c r="A121" s="24">
        <v>3295</v>
      </c>
      <c r="B121" s="39" t="s">
        <v>149</v>
      </c>
      <c r="C121" s="26">
        <f t="shared" si="41"/>
        <v>2452</v>
      </c>
      <c r="D121" s="77">
        <v>2452</v>
      </c>
      <c r="E121" s="26">
        <f t="shared" si="42"/>
        <v>0</v>
      </c>
      <c r="F121" s="28"/>
      <c r="G121" s="28"/>
      <c r="H121" s="28"/>
      <c r="I121" s="28"/>
      <c r="J121" s="28"/>
      <c r="K121" s="28"/>
      <c r="L121" s="28"/>
      <c r="M121" s="28"/>
    </row>
    <row r="122" spans="1:13" s="23" customFormat="1" ht="26.25" customHeight="1" x14ac:dyDescent="0.25">
      <c r="A122" s="24" t="s">
        <v>150</v>
      </c>
      <c r="B122" s="39" t="s">
        <v>151</v>
      </c>
      <c r="C122" s="26">
        <f t="shared" si="41"/>
        <v>0</v>
      </c>
      <c r="D122" s="77"/>
      <c r="E122" s="26">
        <f t="shared" si="42"/>
        <v>0</v>
      </c>
      <c r="F122" s="28"/>
      <c r="G122" s="28"/>
      <c r="H122" s="28"/>
      <c r="I122" s="28"/>
      <c r="J122" s="28"/>
      <c r="K122" s="28"/>
      <c r="L122" s="28"/>
      <c r="M122" s="28"/>
    </row>
    <row r="123" spans="1:13" s="23" customFormat="1" ht="26.25" customHeight="1" x14ac:dyDescent="0.25">
      <c r="A123" s="24">
        <v>3299</v>
      </c>
      <c r="B123" s="39" t="s">
        <v>152</v>
      </c>
      <c r="C123" s="26">
        <f t="shared" si="41"/>
        <v>2572</v>
      </c>
      <c r="D123" s="77">
        <v>2572</v>
      </c>
      <c r="E123" s="26">
        <f t="shared" si="42"/>
        <v>0</v>
      </c>
      <c r="F123" s="28"/>
      <c r="G123" s="28"/>
      <c r="H123" s="28"/>
      <c r="I123" s="28"/>
      <c r="J123" s="28"/>
      <c r="K123" s="28"/>
      <c r="L123" s="28"/>
      <c r="M123" s="28"/>
    </row>
    <row r="124" spans="1:13" s="23" customFormat="1" ht="26.25" customHeight="1" x14ac:dyDescent="0.25">
      <c r="A124" s="20">
        <v>34</v>
      </c>
      <c r="B124" s="41" t="s">
        <v>153</v>
      </c>
      <c r="C124" s="22">
        <f>C125+C129</f>
        <v>17973</v>
      </c>
      <c r="D124" s="75">
        <f t="shared" ref="D124:M124" si="43">D125+D129</f>
        <v>17973</v>
      </c>
      <c r="E124" s="22">
        <f t="shared" si="43"/>
        <v>0</v>
      </c>
      <c r="F124" s="22">
        <f t="shared" si="43"/>
        <v>0</v>
      </c>
      <c r="G124" s="22">
        <f t="shared" si="43"/>
        <v>0</v>
      </c>
      <c r="H124" s="22">
        <f t="shared" si="43"/>
        <v>0</v>
      </c>
      <c r="I124" s="22">
        <f t="shared" si="43"/>
        <v>0</v>
      </c>
      <c r="J124" s="22">
        <f t="shared" si="43"/>
        <v>0</v>
      </c>
      <c r="K124" s="22">
        <f t="shared" si="43"/>
        <v>0</v>
      </c>
      <c r="L124" s="22">
        <f t="shared" si="43"/>
        <v>0</v>
      </c>
      <c r="M124" s="22">
        <f t="shared" si="43"/>
        <v>0</v>
      </c>
    </row>
    <row r="125" spans="1:13" s="23" customFormat="1" ht="26.25" customHeight="1" x14ac:dyDescent="0.25">
      <c r="A125" s="20" t="s">
        <v>154</v>
      </c>
      <c r="B125" s="38" t="s">
        <v>155</v>
      </c>
      <c r="C125" s="22">
        <f>C126+C127+C128</f>
        <v>0</v>
      </c>
      <c r="D125" s="75">
        <f t="shared" ref="D125:M125" si="44">D126+D127+D128</f>
        <v>0</v>
      </c>
      <c r="E125" s="22">
        <f t="shared" si="44"/>
        <v>0</v>
      </c>
      <c r="F125" s="22">
        <f t="shared" si="44"/>
        <v>0</v>
      </c>
      <c r="G125" s="22">
        <f t="shared" si="44"/>
        <v>0</v>
      </c>
      <c r="H125" s="22">
        <f t="shared" si="44"/>
        <v>0</v>
      </c>
      <c r="I125" s="22">
        <f t="shared" si="44"/>
        <v>0</v>
      </c>
      <c r="J125" s="22">
        <f t="shared" si="44"/>
        <v>0</v>
      </c>
      <c r="K125" s="22">
        <f t="shared" si="44"/>
        <v>0</v>
      </c>
      <c r="L125" s="22">
        <f t="shared" si="44"/>
        <v>0</v>
      </c>
      <c r="M125" s="22">
        <f t="shared" si="44"/>
        <v>0</v>
      </c>
    </row>
    <row r="126" spans="1:13" s="23" customFormat="1" ht="36" customHeight="1" x14ac:dyDescent="0.25">
      <c r="A126" s="30" t="s">
        <v>156</v>
      </c>
      <c r="B126" s="42" t="s">
        <v>157</v>
      </c>
      <c r="C126" s="26">
        <f>SUM(D126:E126)</f>
        <v>0</v>
      </c>
      <c r="D126" s="77"/>
      <c r="E126" s="26">
        <f>SUM(F126:M126)</f>
        <v>0</v>
      </c>
      <c r="F126" s="28"/>
      <c r="G126" s="28"/>
      <c r="H126" s="28"/>
      <c r="I126" s="28"/>
      <c r="J126" s="28"/>
      <c r="K126" s="28"/>
      <c r="L126" s="28"/>
      <c r="M126" s="28"/>
    </row>
    <row r="127" spans="1:13" s="23" customFormat="1" ht="33" customHeight="1" x14ac:dyDescent="0.25">
      <c r="A127" s="30" t="s">
        <v>158</v>
      </c>
      <c r="B127" s="42" t="s">
        <v>159</v>
      </c>
      <c r="C127" s="26">
        <f>SUM(D127:E127)</f>
        <v>0</v>
      </c>
      <c r="D127" s="77"/>
      <c r="E127" s="26">
        <f>SUM(F127:M127)</f>
        <v>0</v>
      </c>
      <c r="F127" s="28"/>
      <c r="G127" s="28"/>
      <c r="H127" s="28"/>
      <c r="I127" s="28"/>
      <c r="J127" s="28"/>
      <c r="K127" s="28"/>
      <c r="L127" s="28"/>
      <c r="M127" s="28"/>
    </row>
    <row r="128" spans="1:13" s="23" customFormat="1" ht="33.75" customHeight="1" x14ac:dyDescent="0.25">
      <c r="A128" s="30" t="s">
        <v>160</v>
      </c>
      <c r="B128" s="43" t="s">
        <v>161</v>
      </c>
      <c r="C128" s="26">
        <f>SUM(D128:E128)</f>
        <v>0</v>
      </c>
      <c r="D128" s="77"/>
      <c r="E128" s="26">
        <f>SUM(F128:M128)</f>
        <v>0</v>
      </c>
      <c r="F128" s="28"/>
      <c r="G128" s="28"/>
      <c r="H128" s="28"/>
      <c r="I128" s="28"/>
      <c r="J128" s="28"/>
      <c r="K128" s="28"/>
      <c r="L128" s="28"/>
      <c r="M128" s="28"/>
    </row>
    <row r="129" spans="1:13" s="23" customFormat="1" ht="26.25" customHeight="1" x14ac:dyDescent="0.25">
      <c r="A129" s="20">
        <v>343</v>
      </c>
      <c r="B129" s="38" t="s">
        <v>162</v>
      </c>
      <c r="C129" s="22">
        <f t="shared" ref="C129:M129" si="45">SUM(C130:C133)</f>
        <v>17973</v>
      </c>
      <c r="D129" s="75">
        <f t="shared" si="45"/>
        <v>17973</v>
      </c>
      <c r="E129" s="22">
        <f t="shared" si="45"/>
        <v>0</v>
      </c>
      <c r="F129" s="22">
        <f t="shared" si="45"/>
        <v>0</v>
      </c>
      <c r="G129" s="22">
        <f t="shared" si="45"/>
        <v>0</v>
      </c>
      <c r="H129" s="22">
        <f t="shared" si="45"/>
        <v>0</v>
      </c>
      <c r="I129" s="22">
        <f t="shared" si="45"/>
        <v>0</v>
      </c>
      <c r="J129" s="22">
        <f t="shared" si="45"/>
        <v>0</v>
      </c>
      <c r="K129" s="22">
        <f t="shared" si="45"/>
        <v>0</v>
      </c>
      <c r="L129" s="22">
        <f t="shared" si="45"/>
        <v>0</v>
      </c>
      <c r="M129" s="22">
        <f t="shared" si="45"/>
        <v>0</v>
      </c>
    </row>
    <row r="130" spans="1:13" s="23" customFormat="1" ht="26.25" customHeight="1" x14ac:dyDescent="0.25">
      <c r="A130" s="24">
        <v>3431</v>
      </c>
      <c r="B130" s="40" t="s">
        <v>163</v>
      </c>
      <c r="C130" s="26">
        <f>SUM(D130:E130)</f>
        <v>2318</v>
      </c>
      <c r="D130" s="77">
        <v>2318</v>
      </c>
      <c r="E130" s="26">
        <f>SUM(F130:M130)</f>
        <v>0</v>
      </c>
      <c r="F130" s="28"/>
      <c r="G130" s="28"/>
      <c r="H130" s="28"/>
      <c r="I130" s="28"/>
      <c r="J130" s="28"/>
      <c r="K130" s="28"/>
      <c r="L130" s="28"/>
      <c r="M130" s="28"/>
    </row>
    <row r="131" spans="1:13" s="23" customFormat="1" ht="26.25" customHeight="1" x14ac:dyDescent="0.25">
      <c r="A131" s="24">
        <v>3432</v>
      </c>
      <c r="B131" s="39" t="s">
        <v>164</v>
      </c>
      <c r="C131" s="26">
        <f>SUM(D131:E131)</f>
        <v>0</v>
      </c>
      <c r="D131" s="77"/>
      <c r="E131" s="26">
        <f>SUM(F131:M131)</f>
        <v>0</v>
      </c>
      <c r="F131" s="28"/>
      <c r="G131" s="28"/>
      <c r="H131" s="28"/>
      <c r="I131" s="28"/>
      <c r="J131" s="28"/>
      <c r="K131" s="28"/>
      <c r="L131" s="28"/>
      <c r="M131" s="28"/>
    </row>
    <row r="132" spans="1:13" s="23" customFormat="1" ht="26.25" customHeight="1" x14ac:dyDescent="0.25">
      <c r="A132" s="24">
        <v>3433</v>
      </c>
      <c r="B132" s="39" t="s">
        <v>165</v>
      </c>
      <c r="C132" s="26">
        <f>SUM(D132:E132)</f>
        <v>4778</v>
      </c>
      <c r="D132" s="77">
        <v>4778</v>
      </c>
      <c r="E132" s="26">
        <f>SUM(F132:M132)</f>
        <v>0</v>
      </c>
      <c r="F132" s="28"/>
      <c r="G132" s="28"/>
      <c r="H132" s="28"/>
      <c r="I132" s="28"/>
      <c r="J132" s="28"/>
      <c r="K132" s="28"/>
      <c r="L132" s="28"/>
      <c r="M132" s="28"/>
    </row>
    <row r="133" spans="1:13" s="23" customFormat="1" ht="26.25" customHeight="1" x14ac:dyDescent="0.25">
      <c r="A133" s="24">
        <v>3434</v>
      </c>
      <c r="B133" s="39" t="s">
        <v>166</v>
      </c>
      <c r="C133" s="26">
        <f>SUM(D133:E133)</f>
        <v>10877</v>
      </c>
      <c r="D133" s="77">
        <v>10877</v>
      </c>
      <c r="E133" s="26">
        <f>SUM(F133:M133)</f>
        <v>0</v>
      </c>
      <c r="F133" s="28"/>
      <c r="G133" s="28"/>
      <c r="H133" s="28"/>
      <c r="I133" s="28"/>
      <c r="J133" s="28"/>
      <c r="K133" s="28"/>
      <c r="L133" s="28"/>
      <c r="M133" s="28"/>
    </row>
    <row r="134" spans="1:13" s="23" customFormat="1" ht="26.25" customHeight="1" x14ac:dyDescent="0.25">
      <c r="A134" s="20">
        <v>36</v>
      </c>
      <c r="B134" s="38" t="s">
        <v>167</v>
      </c>
      <c r="C134" s="22">
        <f>C135+C137+C140+C143+C145</f>
        <v>13500</v>
      </c>
      <c r="D134" s="75">
        <f t="shared" ref="D134:M134" si="46">D135+D137+D140+D143+D145</f>
        <v>0</v>
      </c>
      <c r="E134" s="22">
        <f t="shared" si="46"/>
        <v>13500</v>
      </c>
      <c r="F134" s="22">
        <f t="shared" si="46"/>
        <v>0</v>
      </c>
      <c r="G134" s="22">
        <f t="shared" si="46"/>
        <v>0</v>
      </c>
      <c r="H134" s="22">
        <f t="shared" si="46"/>
        <v>13500</v>
      </c>
      <c r="I134" s="22">
        <f t="shared" si="46"/>
        <v>0</v>
      </c>
      <c r="J134" s="22">
        <f t="shared" si="46"/>
        <v>0</v>
      </c>
      <c r="K134" s="22">
        <f t="shared" si="46"/>
        <v>0</v>
      </c>
      <c r="L134" s="22">
        <f t="shared" si="46"/>
        <v>0</v>
      </c>
      <c r="M134" s="22">
        <f t="shared" si="46"/>
        <v>0</v>
      </c>
    </row>
    <row r="135" spans="1:13" s="23" customFormat="1" ht="26.25" customHeight="1" x14ac:dyDescent="0.25">
      <c r="A135" s="36" t="s">
        <v>168</v>
      </c>
      <c r="B135" s="44" t="s">
        <v>169</v>
      </c>
      <c r="C135" s="22">
        <f t="shared" ref="C135:M135" si="47">SUM(C136)</f>
        <v>0</v>
      </c>
      <c r="D135" s="75">
        <f t="shared" si="47"/>
        <v>0</v>
      </c>
      <c r="E135" s="22">
        <f t="shared" si="47"/>
        <v>0</v>
      </c>
      <c r="F135" s="22">
        <f t="shared" si="47"/>
        <v>0</v>
      </c>
      <c r="G135" s="22">
        <f t="shared" si="47"/>
        <v>0</v>
      </c>
      <c r="H135" s="22">
        <f t="shared" si="47"/>
        <v>0</v>
      </c>
      <c r="I135" s="22">
        <f t="shared" si="47"/>
        <v>0</v>
      </c>
      <c r="J135" s="22">
        <f t="shared" si="47"/>
        <v>0</v>
      </c>
      <c r="K135" s="22">
        <f t="shared" si="47"/>
        <v>0</v>
      </c>
      <c r="L135" s="22">
        <f t="shared" si="47"/>
        <v>0</v>
      </c>
      <c r="M135" s="22">
        <f t="shared" si="47"/>
        <v>0</v>
      </c>
    </row>
    <row r="136" spans="1:13" s="23" customFormat="1" ht="26.25" customHeight="1" x14ac:dyDescent="0.25">
      <c r="A136" s="30" t="s">
        <v>170</v>
      </c>
      <c r="B136" s="43" t="s">
        <v>171</v>
      </c>
      <c r="C136" s="26">
        <f>SUM(D136:E136)</f>
        <v>0</v>
      </c>
      <c r="D136" s="77"/>
      <c r="E136" s="26">
        <f>SUM(F136:M136)</f>
        <v>0</v>
      </c>
      <c r="F136" s="28"/>
      <c r="G136" s="28"/>
      <c r="H136" s="28"/>
      <c r="I136" s="28"/>
      <c r="J136" s="28"/>
      <c r="K136" s="28"/>
      <c r="L136" s="28"/>
      <c r="M136" s="28"/>
    </row>
    <row r="137" spans="1:13" s="23" customFormat="1" ht="26.25" customHeight="1" x14ac:dyDescent="0.25">
      <c r="A137" s="20">
        <v>363</v>
      </c>
      <c r="B137" s="38" t="s">
        <v>172</v>
      </c>
      <c r="C137" s="22">
        <f>C138+C139</f>
        <v>0</v>
      </c>
      <c r="D137" s="75">
        <f t="shared" ref="D137:M137" si="48">D138+D139</f>
        <v>0</v>
      </c>
      <c r="E137" s="22">
        <f t="shared" si="48"/>
        <v>0</v>
      </c>
      <c r="F137" s="22">
        <f t="shared" si="48"/>
        <v>0</v>
      </c>
      <c r="G137" s="22">
        <f t="shared" si="48"/>
        <v>0</v>
      </c>
      <c r="H137" s="22">
        <f t="shared" si="48"/>
        <v>0</v>
      </c>
      <c r="I137" s="22">
        <f t="shared" si="48"/>
        <v>0</v>
      </c>
      <c r="J137" s="22">
        <f t="shared" si="48"/>
        <v>0</v>
      </c>
      <c r="K137" s="22">
        <f t="shared" si="48"/>
        <v>0</v>
      </c>
      <c r="L137" s="22">
        <f t="shared" si="48"/>
        <v>0</v>
      </c>
      <c r="M137" s="22">
        <f t="shared" si="48"/>
        <v>0</v>
      </c>
    </row>
    <row r="138" spans="1:13" s="23" customFormat="1" ht="26.25" customHeight="1" x14ac:dyDescent="0.25">
      <c r="A138" s="24">
        <v>3631</v>
      </c>
      <c r="B138" s="39" t="s">
        <v>173</v>
      </c>
      <c r="C138" s="26">
        <f>SUM(D138:E138)</f>
        <v>0</v>
      </c>
      <c r="D138" s="77"/>
      <c r="E138" s="26">
        <f>SUM(F138:M138)</f>
        <v>0</v>
      </c>
      <c r="F138" s="28"/>
      <c r="G138" s="28"/>
      <c r="H138" s="28"/>
      <c r="I138" s="28"/>
      <c r="J138" s="28"/>
      <c r="K138" s="28"/>
      <c r="L138" s="28"/>
      <c r="M138" s="28"/>
    </row>
    <row r="139" spans="1:13" s="23" customFormat="1" ht="26.25" customHeight="1" x14ac:dyDescent="0.25">
      <c r="A139" s="30" t="s">
        <v>174</v>
      </c>
      <c r="B139" s="43" t="s">
        <v>175</v>
      </c>
      <c r="C139" s="26">
        <f>SUM(D139:E139)</f>
        <v>0</v>
      </c>
      <c r="D139" s="77"/>
      <c r="E139" s="26">
        <f>SUM(F139:M139)</f>
        <v>0</v>
      </c>
      <c r="F139" s="28"/>
      <c r="G139" s="28"/>
      <c r="H139" s="28"/>
      <c r="I139" s="28"/>
      <c r="J139" s="28"/>
      <c r="K139" s="28"/>
      <c r="L139" s="28"/>
      <c r="M139" s="28"/>
    </row>
    <row r="140" spans="1:13" s="23" customFormat="1" ht="26.25" customHeight="1" x14ac:dyDescent="0.25">
      <c r="A140" s="20" t="s">
        <v>176</v>
      </c>
      <c r="B140" s="38" t="s">
        <v>177</v>
      </c>
      <c r="C140" s="22">
        <f>C141+C142</f>
        <v>13500</v>
      </c>
      <c r="D140" s="75">
        <f t="shared" ref="D140:M140" si="49">D141+D142</f>
        <v>0</v>
      </c>
      <c r="E140" s="22">
        <f t="shared" si="49"/>
        <v>13500</v>
      </c>
      <c r="F140" s="22">
        <f t="shared" si="49"/>
        <v>0</v>
      </c>
      <c r="G140" s="22">
        <f t="shared" si="49"/>
        <v>0</v>
      </c>
      <c r="H140" s="22">
        <f t="shared" si="49"/>
        <v>13500</v>
      </c>
      <c r="I140" s="22">
        <f t="shared" si="49"/>
        <v>0</v>
      </c>
      <c r="J140" s="22">
        <f t="shared" si="49"/>
        <v>0</v>
      </c>
      <c r="K140" s="22">
        <f t="shared" si="49"/>
        <v>0</v>
      </c>
      <c r="L140" s="22">
        <f t="shared" si="49"/>
        <v>0</v>
      </c>
      <c r="M140" s="22">
        <f t="shared" si="49"/>
        <v>0</v>
      </c>
    </row>
    <row r="141" spans="1:13" s="23" customFormat="1" ht="26.25" customHeight="1" x14ac:dyDescent="0.25">
      <c r="A141" s="24" t="s">
        <v>178</v>
      </c>
      <c r="B141" s="39" t="s">
        <v>179</v>
      </c>
      <c r="C141" s="26">
        <f>SUM(D141:E141)</f>
        <v>13500</v>
      </c>
      <c r="D141" s="77"/>
      <c r="E141" s="26">
        <f>SUM(F141:M141)</f>
        <v>13500</v>
      </c>
      <c r="F141" s="28"/>
      <c r="G141" s="28"/>
      <c r="H141" s="28">
        <v>13500</v>
      </c>
      <c r="I141" s="28"/>
      <c r="J141" s="28"/>
      <c r="K141" s="28"/>
      <c r="L141" s="28"/>
      <c r="M141" s="28"/>
    </row>
    <row r="142" spans="1:13" s="23" customFormat="1" ht="26.25" customHeight="1" x14ac:dyDescent="0.25">
      <c r="A142" s="30" t="s">
        <v>180</v>
      </c>
      <c r="B142" s="43" t="s">
        <v>181</v>
      </c>
      <c r="C142" s="26">
        <f>SUM(D142:E142)</f>
        <v>0</v>
      </c>
      <c r="D142" s="77"/>
      <c r="E142" s="26">
        <f>SUM(F142:M142)</f>
        <v>0</v>
      </c>
      <c r="F142" s="28"/>
      <c r="G142" s="28"/>
      <c r="H142" s="28"/>
      <c r="I142" s="28"/>
      <c r="J142" s="28"/>
      <c r="K142" s="28"/>
      <c r="L142" s="28"/>
      <c r="M142" s="28"/>
    </row>
    <row r="143" spans="1:13" s="23" customFormat="1" ht="26.25" customHeight="1" x14ac:dyDescent="0.25">
      <c r="A143" s="36" t="s">
        <v>182</v>
      </c>
      <c r="B143" s="44" t="s">
        <v>183</v>
      </c>
      <c r="C143" s="22">
        <f>C144</f>
        <v>0</v>
      </c>
      <c r="D143" s="75">
        <f t="shared" ref="D143:M143" si="50">D144</f>
        <v>0</v>
      </c>
      <c r="E143" s="22">
        <f t="shared" si="50"/>
        <v>0</v>
      </c>
      <c r="F143" s="22">
        <f t="shared" si="50"/>
        <v>0</v>
      </c>
      <c r="G143" s="22">
        <f t="shared" si="50"/>
        <v>0</v>
      </c>
      <c r="H143" s="22">
        <f t="shared" si="50"/>
        <v>0</v>
      </c>
      <c r="I143" s="22">
        <f t="shared" si="50"/>
        <v>0</v>
      </c>
      <c r="J143" s="22">
        <f t="shared" si="50"/>
        <v>0</v>
      </c>
      <c r="K143" s="22">
        <f t="shared" si="50"/>
        <v>0</v>
      </c>
      <c r="L143" s="22">
        <f t="shared" si="50"/>
        <v>0</v>
      </c>
      <c r="M143" s="22">
        <f t="shared" si="50"/>
        <v>0</v>
      </c>
    </row>
    <row r="144" spans="1:13" s="23" customFormat="1" ht="26.25" customHeight="1" x14ac:dyDescent="0.25">
      <c r="A144" s="30" t="s">
        <v>184</v>
      </c>
      <c r="B144" s="43" t="s">
        <v>185</v>
      </c>
      <c r="C144" s="26">
        <f>SUM(D144:E144)</f>
        <v>0</v>
      </c>
      <c r="D144" s="77"/>
      <c r="E144" s="26">
        <f>SUM(F144:M144)</f>
        <v>0</v>
      </c>
      <c r="F144" s="28"/>
      <c r="G144" s="28"/>
      <c r="H144" s="28"/>
      <c r="I144" s="28"/>
      <c r="J144" s="28"/>
      <c r="K144" s="28"/>
      <c r="L144" s="28"/>
      <c r="M144" s="28"/>
    </row>
    <row r="145" spans="1:13" s="23" customFormat="1" ht="26.25" customHeight="1" x14ac:dyDescent="0.25">
      <c r="A145" s="36" t="s">
        <v>186</v>
      </c>
      <c r="B145" s="45" t="s">
        <v>51</v>
      </c>
      <c r="C145" s="22">
        <f>SUM(C146:C147)</f>
        <v>0</v>
      </c>
      <c r="D145" s="75">
        <f t="shared" ref="D145:M145" si="51">SUM(D146:D147)</f>
        <v>0</v>
      </c>
      <c r="E145" s="22">
        <f t="shared" si="51"/>
        <v>0</v>
      </c>
      <c r="F145" s="22">
        <f t="shared" si="51"/>
        <v>0</v>
      </c>
      <c r="G145" s="22">
        <f t="shared" si="51"/>
        <v>0</v>
      </c>
      <c r="H145" s="22">
        <f t="shared" si="51"/>
        <v>0</v>
      </c>
      <c r="I145" s="22">
        <f t="shared" si="51"/>
        <v>0</v>
      </c>
      <c r="J145" s="22">
        <f t="shared" si="51"/>
        <v>0</v>
      </c>
      <c r="K145" s="22">
        <f t="shared" si="51"/>
        <v>0</v>
      </c>
      <c r="L145" s="22">
        <f t="shared" si="51"/>
        <v>0</v>
      </c>
      <c r="M145" s="22">
        <f t="shared" si="51"/>
        <v>0</v>
      </c>
    </row>
    <row r="146" spans="1:13" s="23" customFormat="1" ht="26.25" customHeight="1" x14ac:dyDescent="0.25">
      <c r="A146" s="30" t="s">
        <v>187</v>
      </c>
      <c r="B146" s="43" t="s">
        <v>53</v>
      </c>
      <c r="C146" s="26">
        <f>SUM(D146:E146)</f>
        <v>0</v>
      </c>
      <c r="D146" s="77"/>
      <c r="E146" s="26">
        <f>SUM(F146:M146)</f>
        <v>0</v>
      </c>
      <c r="F146" s="28"/>
      <c r="G146" s="28"/>
      <c r="H146" s="28"/>
      <c r="I146" s="28"/>
      <c r="J146" s="28"/>
      <c r="K146" s="28"/>
      <c r="L146" s="28"/>
      <c r="M146" s="28"/>
    </row>
    <row r="147" spans="1:13" s="23" customFormat="1" ht="26.25" customHeight="1" x14ac:dyDescent="0.25">
      <c r="A147" s="30" t="s">
        <v>188</v>
      </c>
      <c r="B147" s="43" t="s">
        <v>189</v>
      </c>
      <c r="C147" s="26">
        <f>SUM(D147:E147)</f>
        <v>0</v>
      </c>
      <c r="D147" s="77"/>
      <c r="E147" s="26">
        <f>SUM(F147:M147)</f>
        <v>0</v>
      </c>
      <c r="F147" s="28"/>
      <c r="G147" s="28"/>
      <c r="H147" s="28"/>
      <c r="I147" s="28"/>
      <c r="J147" s="28"/>
      <c r="K147" s="28"/>
      <c r="L147" s="28"/>
      <c r="M147" s="28"/>
    </row>
    <row r="148" spans="1:13" s="23" customFormat="1" ht="26.25" customHeight="1" x14ac:dyDescent="0.25">
      <c r="A148" s="20">
        <v>37</v>
      </c>
      <c r="B148" s="46" t="s">
        <v>190</v>
      </c>
      <c r="C148" s="22">
        <f t="shared" ref="C148:M148" si="52">C149</f>
        <v>145332</v>
      </c>
      <c r="D148" s="75">
        <f t="shared" si="52"/>
        <v>145332</v>
      </c>
      <c r="E148" s="22">
        <f t="shared" si="52"/>
        <v>0</v>
      </c>
      <c r="F148" s="22">
        <f t="shared" si="52"/>
        <v>0</v>
      </c>
      <c r="G148" s="22">
        <f t="shared" si="52"/>
        <v>0</v>
      </c>
      <c r="H148" s="22">
        <f t="shared" si="52"/>
        <v>0</v>
      </c>
      <c r="I148" s="22">
        <f t="shared" si="52"/>
        <v>0</v>
      </c>
      <c r="J148" s="22">
        <f t="shared" si="52"/>
        <v>0</v>
      </c>
      <c r="K148" s="22">
        <f t="shared" si="52"/>
        <v>0</v>
      </c>
      <c r="L148" s="22">
        <f t="shared" si="52"/>
        <v>0</v>
      </c>
      <c r="M148" s="22">
        <f t="shared" si="52"/>
        <v>0</v>
      </c>
    </row>
    <row r="149" spans="1:13" s="23" customFormat="1" ht="26.25" customHeight="1" x14ac:dyDescent="0.25">
      <c r="A149" s="20">
        <v>372</v>
      </c>
      <c r="B149" s="41" t="s">
        <v>191</v>
      </c>
      <c r="C149" s="22">
        <f t="shared" ref="C149:M149" si="53">SUM(C150:C152)</f>
        <v>145332</v>
      </c>
      <c r="D149" s="75">
        <f t="shared" si="53"/>
        <v>145332</v>
      </c>
      <c r="E149" s="22">
        <f t="shared" si="53"/>
        <v>0</v>
      </c>
      <c r="F149" s="22">
        <f t="shared" si="53"/>
        <v>0</v>
      </c>
      <c r="G149" s="22">
        <f t="shared" si="53"/>
        <v>0</v>
      </c>
      <c r="H149" s="22">
        <f t="shared" si="53"/>
        <v>0</v>
      </c>
      <c r="I149" s="22">
        <f t="shared" si="53"/>
        <v>0</v>
      </c>
      <c r="J149" s="22">
        <f t="shared" si="53"/>
        <v>0</v>
      </c>
      <c r="K149" s="22">
        <f t="shared" si="53"/>
        <v>0</v>
      </c>
      <c r="L149" s="22">
        <f t="shared" si="53"/>
        <v>0</v>
      </c>
      <c r="M149" s="22">
        <f t="shared" si="53"/>
        <v>0</v>
      </c>
    </row>
    <row r="150" spans="1:13" s="23" customFormat="1" ht="26.25" customHeight="1" x14ac:dyDescent="0.25">
      <c r="A150" s="24">
        <v>3721</v>
      </c>
      <c r="B150" s="39" t="s">
        <v>192</v>
      </c>
      <c r="C150" s="26">
        <f>SUM(D150:E150)</f>
        <v>0</v>
      </c>
      <c r="D150" s="77"/>
      <c r="E150" s="26">
        <f>SUM(F150:M150)</f>
        <v>0</v>
      </c>
      <c r="F150" s="28"/>
      <c r="G150" s="28"/>
      <c r="H150" s="28"/>
      <c r="I150" s="28"/>
      <c r="J150" s="28"/>
      <c r="K150" s="28"/>
      <c r="L150" s="28"/>
      <c r="M150" s="28"/>
    </row>
    <row r="151" spans="1:13" s="23" customFormat="1" ht="26.25" customHeight="1" x14ac:dyDescent="0.25">
      <c r="A151" s="24">
        <v>3722</v>
      </c>
      <c r="B151" s="39" t="s">
        <v>193</v>
      </c>
      <c r="C151" s="26">
        <f>SUM(D151:E151)</f>
        <v>145332</v>
      </c>
      <c r="D151" s="77">
        <v>145332</v>
      </c>
      <c r="E151" s="26">
        <f>SUM(F151:M151)</f>
        <v>0</v>
      </c>
      <c r="F151" s="28"/>
      <c r="G151" s="28"/>
      <c r="H151" s="28"/>
      <c r="I151" s="28"/>
      <c r="J151" s="28"/>
      <c r="K151" s="28"/>
      <c r="L151" s="28"/>
      <c r="M151" s="28"/>
    </row>
    <row r="152" spans="1:13" s="23" customFormat="1" ht="26.25" customHeight="1" x14ac:dyDescent="0.25">
      <c r="A152" s="24" t="s">
        <v>194</v>
      </c>
      <c r="B152" s="39" t="s">
        <v>195</v>
      </c>
      <c r="C152" s="26">
        <f>SUM(D152:E152)</f>
        <v>0</v>
      </c>
      <c r="D152" s="77"/>
      <c r="E152" s="26">
        <f>SUM(F152:M152)</f>
        <v>0</v>
      </c>
      <c r="F152" s="28"/>
      <c r="G152" s="28"/>
      <c r="H152" s="28"/>
      <c r="I152" s="28"/>
      <c r="J152" s="28"/>
      <c r="K152" s="28"/>
      <c r="L152" s="28"/>
      <c r="M152" s="28"/>
    </row>
    <row r="153" spans="1:13" s="23" customFormat="1" ht="26.25" customHeight="1" x14ac:dyDescent="0.25">
      <c r="A153" s="20">
        <v>38</v>
      </c>
      <c r="B153" s="38" t="s">
        <v>196</v>
      </c>
      <c r="C153" s="22">
        <f t="shared" ref="C153:M153" si="54">C154+C158+C162</f>
        <v>0</v>
      </c>
      <c r="D153" s="75">
        <f t="shared" si="54"/>
        <v>0</v>
      </c>
      <c r="E153" s="22">
        <f t="shared" si="54"/>
        <v>0</v>
      </c>
      <c r="F153" s="22">
        <f t="shared" si="54"/>
        <v>0</v>
      </c>
      <c r="G153" s="22">
        <f t="shared" si="54"/>
        <v>0</v>
      </c>
      <c r="H153" s="22">
        <f t="shared" si="54"/>
        <v>0</v>
      </c>
      <c r="I153" s="22">
        <f t="shared" si="54"/>
        <v>0</v>
      </c>
      <c r="J153" s="22">
        <f t="shared" si="54"/>
        <v>0</v>
      </c>
      <c r="K153" s="22">
        <f t="shared" si="54"/>
        <v>0</v>
      </c>
      <c r="L153" s="22">
        <f t="shared" si="54"/>
        <v>0</v>
      </c>
      <c r="M153" s="22">
        <f t="shared" si="54"/>
        <v>0</v>
      </c>
    </row>
    <row r="154" spans="1:13" s="23" customFormat="1" ht="26.25" customHeight="1" x14ac:dyDescent="0.25">
      <c r="A154" s="20">
        <v>381</v>
      </c>
      <c r="B154" s="38" t="s">
        <v>87</v>
      </c>
      <c r="C154" s="22">
        <f t="shared" ref="C154:M154" si="55">SUM(C155:C157)</f>
        <v>0</v>
      </c>
      <c r="D154" s="75">
        <f t="shared" si="55"/>
        <v>0</v>
      </c>
      <c r="E154" s="22">
        <f t="shared" si="55"/>
        <v>0</v>
      </c>
      <c r="F154" s="22">
        <f t="shared" si="55"/>
        <v>0</v>
      </c>
      <c r="G154" s="22">
        <f t="shared" si="55"/>
        <v>0</v>
      </c>
      <c r="H154" s="22">
        <f t="shared" si="55"/>
        <v>0</v>
      </c>
      <c r="I154" s="22">
        <f t="shared" si="55"/>
        <v>0</v>
      </c>
      <c r="J154" s="22">
        <f t="shared" si="55"/>
        <v>0</v>
      </c>
      <c r="K154" s="22">
        <f t="shared" si="55"/>
        <v>0</v>
      </c>
      <c r="L154" s="22">
        <f t="shared" si="55"/>
        <v>0</v>
      </c>
      <c r="M154" s="22">
        <f t="shared" si="55"/>
        <v>0</v>
      </c>
    </row>
    <row r="155" spans="1:13" s="23" customFormat="1" ht="26.25" customHeight="1" x14ac:dyDescent="0.25">
      <c r="A155" s="24">
        <v>3811</v>
      </c>
      <c r="B155" s="39" t="s">
        <v>197</v>
      </c>
      <c r="C155" s="26">
        <f>SUM(D155:E155)</f>
        <v>0</v>
      </c>
      <c r="D155" s="77"/>
      <c r="E155" s="26">
        <f>SUM(F155:M155)</f>
        <v>0</v>
      </c>
      <c r="F155" s="28"/>
      <c r="G155" s="28"/>
      <c r="H155" s="28"/>
      <c r="I155" s="28"/>
      <c r="J155" s="28"/>
      <c r="K155" s="28"/>
      <c r="L155" s="28"/>
      <c r="M155" s="28"/>
    </row>
    <row r="156" spans="1:13" s="23" customFormat="1" ht="26.25" customHeight="1" x14ac:dyDescent="0.25">
      <c r="A156" s="24">
        <v>3812</v>
      </c>
      <c r="B156" s="39" t="s">
        <v>198</v>
      </c>
      <c r="C156" s="26">
        <f>SUM(D156:E156)</f>
        <v>0</v>
      </c>
      <c r="D156" s="77"/>
      <c r="E156" s="26">
        <f>SUM(F156:M156)</f>
        <v>0</v>
      </c>
      <c r="F156" s="28"/>
      <c r="G156" s="28"/>
      <c r="H156" s="28"/>
      <c r="I156" s="28"/>
      <c r="J156" s="28"/>
      <c r="K156" s="28"/>
      <c r="L156" s="28"/>
      <c r="M156" s="28"/>
    </row>
    <row r="157" spans="1:13" s="23" customFormat="1" ht="26.25" customHeight="1" x14ac:dyDescent="0.25">
      <c r="A157" s="24" t="s">
        <v>199</v>
      </c>
      <c r="B157" s="39" t="s">
        <v>200</v>
      </c>
      <c r="C157" s="26">
        <f>SUM(D157:E157)</f>
        <v>0</v>
      </c>
      <c r="D157" s="77"/>
      <c r="E157" s="26">
        <f>SUM(F157:M157)</f>
        <v>0</v>
      </c>
      <c r="F157" s="28"/>
      <c r="G157" s="28"/>
      <c r="H157" s="28"/>
      <c r="I157" s="28"/>
      <c r="J157" s="28"/>
      <c r="K157" s="28"/>
      <c r="L157" s="28"/>
      <c r="M157" s="28"/>
    </row>
    <row r="158" spans="1:13" s="23" customFormat="1" ht="26.25" customHeight="1" x14ac:dyDescent="0.25">
      <c r="A158" s="20">
        <v>382</v>
      </c>
      <c r="B158" s="38" t="s">
        <v>88</v>
      </c>
      <c r="C158" s="22">
        <f t="shared" ref="C158:M158" si="56">SUM(C159:C161)</f>
        <v>0</v>
      </c>
      <c r="D158" s="75">
        <f t="shared" si="56"/>
        <v>0</v>
      </c>
      <c r="E158" s="22">
        <f t="shared" si="56"/>
        <v>0</v>
      </c>
      <c r="F158" s="22">
        <f t="shared" si="56"/>
        <v>0</v>
      </c>
      <c r="G158" s="22">
        <f t="shared" si="56"/>
        <v>0</v>
      </c>
      <c r="H158" s="22">
        <f t="shared" si="56"/>
        <v>0</v>
      </c>
      <c r="I158" s="22">
        <f t="shared" si="56"/>
        <v>0</v>
      </c>
      <c r="J158" s="22">
        <f t="shared" si="56"/>
        <v>0</v>
      </c>
      <c r="K158" s="22">
        <f t="shared" si="56"/>
        <v>0</v>
      </c>
      <c r="L158" s="22">
        <f t="shared" si="56"/>
        <v>0</v>
      </c>
      <c r="M158" s="22">
        <f t="shared" si="56"/>
        <v>0</v>
      </c>
    </row>
    <row r="159" spans="1:13" s="23" customFormat="1" ht="26.25" customHeight="1" x14ac:dyDescent="0.25">
      <c r="A159" s="24">
        <v>3821</v>
      </c>
      <c r="B159" s="39" t="s">
        <v>201</v>
      </c>
      <c r="C159" s="26">
        <f>SUM(D159:E159)</f>
        <v>0</v>
      </c>
      <c r="D159" s="77"/>
      <c r="E159" s="26">
        <f>SUM(F159:M159)</f>
        <v>0</v>
      </c>
      <c r="F159" s="28"/>
      <c r="G159" s="28"/>
      <c r="H159" s="28"/>
      <c r="I159" s="28"/>
      <c r="J159" s="28"/>
      <c r="K159" s="28"/>
      <c r="L159" s="28"/>
      <c r="M159" s="28"/>
    </row>
    <row r="160" spans="1:13" s="23" customFormat="1" ht="26.25" customHeight="1" x14ac:dyDescent="0.25">
      <c r="A160" s="24">
        <v>3822</v>
      </c>
      <c r="B160" s="39" t="s">
        <v>202</v>
      </c>
      <c r="C160" s="26">
        <f>SUM(D160:E160)</f>
        <v>0</v>
      </c>
      <c r="D160" s="77"/>
      <c r="E160" s="26">
        <f>SUM(F160:M160)</f>
        <v>0</v>
      </c>
      <c r="F160" s="28"/>
      <c r="G160" s="28"/>
      <c r="H160" s="28"/>
      <c r="I160" s="28"/>
      <c r="J160" s="28"/>
      <c r="K160" s="28"/>
      <c r="L160" s="28"/>
      <c r="M160" s="28"/>
    </row>
    <row r="161" spans="1:13" s="23" customFormat="1" ht="26.25" customHeight="1" x14ac:dyDescent="0.25">
      <c r="A161" s="24" t="s">
        <v>203</v>
      </c>
      <c r="B161" s="39" t="s">
        <v>204</v>
      </c>
      <c r="C161" s="26">
        <f>SUM(D161:E161)</f>
        <v>0</v>
      </c>
      <c r="D161" s="77"/>
      <c r="E161" s="26">
        <f>SUM(F161:M161)</f>
        <v>0</v>
      </c>
      <c r="F161" s="28"/>
      <c r="G161" s="28"/>
      <c r="H161" s="28"/>
      <c r="I161" s="28"/>
      <c r="J161" s="28"/>
      <c r="K161" s="28"/>
      <c r="L161" s="28"/>
      <c r="M161" s="28"/>
    </row>
    <row r="162" spans="1:13" s="23" customFormat="1" ht="26.25" customHeight="1" x14ac:dyDescent="0.25">
      <c r="A162" s="20">
        <v>383</v>
      </c>
      <c r="B162" s="38" t="s">
        <v>205</v>
      </c>
      <c r="C162" s="22">
        <f t="shared" ref="C162:M162" si="57">SUM(C163:C166)</f>
        <v>0</v>
      </c>
      <c r="D162" s="75">
        <f t="shared" si="57"/>
        <v>0</v>
      </c>
      <c r="E162" s="22">
        <f t="shared" si="57"/>
        <v>0</v>
      </c>
      <c r="F162" s="22">
        <f t="shared" si="57"/>
        <v>0</v>
      </c>
      <c r="G162" s="22">
        <f t="shared" si="57"/>
        <v>0</v>
      </c>
      <c r="H162" s="22">
        <f t="shared" si="57"/>
        <v>0</v>
      </c>
      <c r="I162" s="22">
        <f t="shared" si="57"/>
        <v>0</v>
      </c>
      <c r="J162" s="22">
        <f t="shared" si="57"/>
        <v>0</v>
      </c>
      <c r="K162" s="22">
        <f t="shared" si="57"/>
        <v>0</v>
      </c>
      <c r="L162" s="22">
        <f t="shared" si="57"/>
        <v>0</v>
      </c>
      <c r="M162" s="22">
        <f t="shared" si="57"/>
        <v>0</v>
      </c>
    </row>
    <row r="163" spans="1:13" s="23" customFormat="1" ht="26.25" customHeight="1" x14ac:dyDescent="0.25">
      <c r="A163" s="24">
        <v>3831</v>
      </c>
      <c r="B163" s="39" t="s">
        <v>206</v>
      </c>
      <c r="C163" s="26">
        <f>SUM(D163:E163)</f>
        <v>0</v>
      </c>
      <c r="D163" s="77"/>
      <c r="E163" s="26">
        <f>SUM(F163:M163)</f>
        <v>0</v>
      </c>
      <c r="F163" s="28"/>
      <c r="G163" s="28"/>
      <c r="H163" s="28"/>
      <c r="I163" s="28"/>
      <c r="J163" s="28"/>
      <c r="K163" s="28"/>
      <c r="L163" s="28"/>
      <c r="M163" s="28"/>
    </row>
    <row r="164" spans="1:13" s="23" customFormat="1" ht="26.25" customHeight="1" x14ac:dyDescent="0.25">
      <c r="A164" s="24">
        <v>3833</v>
      </c>
      <c r="B164" s="39" t="s">
        <v>207</v>
      </c>
      <c r="C164" s="26">
        <f>SUM(D164:E164)</f>
        <v>0</v>
      </c>
      <c r="D164" s="77"/>
      <c r="E164" s="26">
        <f>SUM(F164:M164)</f>
        <v>0</v>
      </c>
      <c r="F164" s="28"/>
      <c r="G164" s="28"/>
      <c r="H164" s="28"/>
      <c r="I164" s="28"/>
      <c r="J164" s="28"/>
      <c r="K164" s="28"/>
      <c r="L164" s="28"/>
      <c r="M164" s="28"/>
    </row>
    <row r="165" spans="1:13" s="23" customFormat="1" ht="26.25" customHeight="1" x14ac:dyDescent="0.25">
      <c r="A165" s="24">
        <v>3834</v>
      </c>
      <c r="B165" s="39" t="s">
        <v>208</v>
      </c>
      <c r="C165" s="26">
        <f>SUM(D165:E165)</f>
        <v>0</v>
      </c>
      <c r="D165" s="77"/>
      <c r="E165" s="26">
        <f>SUM(F165:M165)</f>
        <v>0</v>
      </c>
      <c r="F165" s="28"/>
      <c r="G165" s="28"/>
      <c r="H165" s="28"/>
      <c r="I165" s="28"/>
      <c r="J165" s="28"/>
      <c r="K165" s="28"/>
      <c r="L165" s="28"/>
      <c r="M165" s="28"/>
    </row>
    <row r="166" spans="1:13" s="23" customFormat="1" ht="26.25" customHeight="1" x14ac:dyDescent="0.25">
      <c r="A166" s="24" t="s">
        <v>209</v>
      </c>
      <c r="B166" s="39" t="s">
        <v>210</v>
      </c>
      <c r="C166" s="26">
        <f>SUM(D166:E166)</f>
        <v>0</v>
      </c>
      <c r="D166" s="77"/>
      <c r="E166" s="26">
        <f>SUM(F166:M166)</f>
        <v>0</v>
      </c>
      <c r="F166" s="28"/>
      <c r="G166" s="28"/>
      <c r="H166" s="28"/>
      <c r="I166" s="28"/>
      <c r="J166" s="28"/>
      <c r="K166" s="28"/>
      <c r="L166" s="28"/>
      <c r="M166" s="28"/>
    </row>
    <row r="167" spans="1:13" s="23" customFormat="1" ht="26.25" customHeight="1" x14ac:dyDescent="0.25">
      <c r="A167" s="86" t="s">
        <v>211</v>
      </c>
      <c r="B167" s="86"/>
      <c r="C167" s="22">
        <f>C11-C79</f>
        <v>5469040</v>
      </c>
      <c r="D167" s="75">
        <f t="shared" ref="D167:M167" si="58">D11-D79</f>
        <v>4796665</v>
      </c>
      <c r="E167" s="22">
        <f t="shared" si="58"/>
        <v>672375</v>
      </c>
      <c r="F167" s="22">
        <f t="shared" si="58"/>
        <v>64890</v>
      </c>
      <c r="G167" s="22">
        <f t="shared" si="58"/>
        <v>31800</v>
      </c>
      <c r="H167" s="22">
        <f t="shared" si="58"/>
        <v>97334</v>
      </c>
      <c r="I167" s="22">
        <f t="shared" si="58"/>
        <v>0</v>
      </c>
      <c r="J167" s="22">
        <f t="shared" si="58"/>
        <v>478351</v>
      </c>
      <c r="K167" s="22">
        <f t="shared" si="58"/>
        <v>0</v>
      </c>
      <c r="L167" s="22">
        <f t="shared" si="58"/>
        <v>0</v>
      </c>
      <c r="M167" s="22">
        <f t="shared" si="58"/>
        <v>0</v>
      </c>
    </row>
    <row r="168" spans="1:13" s="23" customFormat="1" ht="26.25" customHeight="1" x14ac:dyDescent="0.25">
      <c r="A168" s="47">
        <v>92211</v>
      </c>
      <c r="B168" s="48" t="s">
        <v>212</v>
      </c>
      <c r="C168" s="26">
        <f>SUM(D168:E168)</f>
        <v>266757</v>
      </c>
      <c r="D168" s="77"/>
      <c r="E168" s="26">
        <f>SUM(F168:M168)</f>
        <v>266757</v>
      </c>
      <c r="F168" s="28"/>
      <c r="G168" s="28">
        <v>266757</v>
      </c>
      <c r="H168" s="28"/>
      <c r="I168" s="28"/>
      <c r="J168" s="28"/>
      <c r="K168" s="28"/>
      <c r="L168" s="28"/>
      <c r="M168" s="28"/>
    </row>
    <row r="169" spans="1:13" s="23" customFormat="1" ht="26.25" customHeight="1" x14ac:dyDescent="0.25">
      <c r="A169" s="47">
        <v>92221</v>
      </c>
      <c r="B169" s="48" t="s">
        <v>213</v>
      </c>
      <c r="C169" s="26">
        <f>SUM(D169:E169)</f>
        <v>0</v>
      </c>
      <c r="D169" s="77"/>
      <c r="E169" s="26">
        <f>SUM(F169:M169)</f>
        <v>0</v>
      </c>
      <c r="F169" s="28"/>
      <c r="G169" s="28"/>
      <c r="H169" s="28"/>
      <c r="I169" s="28"/>
      <c r="J169" s="28"/>
      <c r="K169" s="28"/>
      <c r="L169" s="28"/>
      <c r="M169" s="28"/>
    </row>
    <row r="170" spans="1:13" s="23" customFormat="1" ht="26.25" customHeight="1" x14ac:dyDescent="0.25">
      <c r="A170" s="20">
        <v>7</v>
      </c>
      <c r="B170" s="21" t="s">
        <v>214</v>
      </c>
      <c r="C170" s="22">
        <f>C171+C174+C198</f>
        <v>0</v>
      </c>
      <c r="D170" s="75">
        <f t="shared" ref="D170:M170" si="59">D171+D174+D198</f>
        <v>0</v>
      </c>
      <c r="E170" s="22">
        <f t="shared" si="59"/>
        <v>0</v>
      </c>
      <c r="F170" s="22">
        <f t="shared" si="59"/>
        <v>0</v>
      </c>
      <c r="G170" s="22">
        <f t="shared" si="59"/>
        <v>0</v>
      </c>
      <c r="H170" s="22">
        <f t="shared" si="59"/>
        <v>0</v>
      </c>
      <c r="I170" s="22">
        <f t="shared" si="59"/>
        <v>0</v>
      </c>
      <c r="J170" s="22">
        <f t="shared" si="59"/>
        <v>0</v>
      </c>
      <c r="K170" s="22">
        <f t="shared" si="59"/>
        <v>0</v>
      </c>
      <c r="L170" s="22">
        <f t="shared" si="59"/>
        <v>0</v>
      </c>
      <c r="M170" s="22">
        <f t="shared" si="59"/>
        <v>0</v>
      </c>
    </row>
    <row r="171" spans="1:13" s="23" customFormat="1" ht="26.25" customHeight="1" x14ac:dyDescent="0.25">
      <c r="A171" s="36" t="s">
        <v>215</v>
      </c>
      <c r="B171" s="49" t="s">
        <v>216</v>
      </c>
      <c r="C171" s="22">
        <f>C172</f>
        <v>0</v>
      </c>
      <c r="D171" s="75">
        <f t="shared" ref="D171:M172" si="60">D172</f>
        <v>0</v>
      </c>
      <c r="E171" s="22">
        <f t="shared" si="60"/>
        <v>0</v>
      </c>
      <c r="F171" s="22">
        <f t="shared" si="60"/>
        <v>0</v>
      </c>
      <c r="G171" s="22">
        <f t="shared" si="60"/>
        <v>0</v>
      </c>
      <c r="H171" s="22">
        <f t="shared" si="60"/>
        <v>0</v>
      </c>
      <c r="I171" s="22">
        <f t="shared" si="60"/>
        <v>0</v>
      </c>
      <c r="J171" s="22">
        <f t="shared" si="60"/>
        <v>0</v>
      </c>
      <c r="K171" s="22">
        <f t="shared" si="60"/>
        <v>0</v>
      </c>
      <c r="L171" s="22">
        <f t="shared" si="60"/>
        <v>0</v>
      </c>
      <c r="M171" s="22">
        <f t="shared" si="60"/>
        <v>0</v>
      </c>
    </row>
    <row r="172" spans="1:13" s="23" customFormat="1" ht="26.25" customHeight="1" x14ac:dyDescent="0.25">
      <c r="A172" s="36" t="s">
        <v>217</v>
      </c>
      <c r="B172" s="37" t="s">
        <v>218</v>
      </c>
      <c r="C172" s="22">
        <f>C173</f>
        <v>0</v>
      </c>
      <c r="D172" s="75">
        <f t="shared" si="60"/>
        <v>0</v>
      </c>
      <c r="E172" s="22">
        <f t="shared" si="60"/>
        <v>0</v>
      </c>
      <c r="F172" s="22">
        <f t="shared" si="60"/>
        <v>0</v>
      </c>
      <c r="G172" s="22">
        <f t="shared" si="60"/>
        <v>0</v>
      </c>
      <c r="H172" s="22">
        <f t="shared" si="60"/>
        <v>0</v>
      </c>
      <c r="I172" s="22">
        <f t="shared" si="60"/>
        <v>0</v>
      </c>
      <c r="J172" s="22">
        <f t="shared" si="60"/>
        <v>0</v>
      </c>
      <c r="K172" s="22">
        <f t="shared" si="60"/>
        <v>0</v>
      </c>
      <c r="L172" s="22">
        <f t="shared" si="60"/>
        <v>0</v>
      </c>
      <c r="M172" s="22">
        <f t="shared" si="60"/>
        <v>0</v>
      </c>
    </row>
    <row r="173" spans="1:13" s="23" customFormat="1" ht="26.25" customHeight="1" x14ac:dyDescent="0.25">
      <c r="A173" s="30" t="s">
        <v>219</v>
      </c>
      <c r="B173" s="31" t="s">
        <v>220</v>
      </c>
      <c r="C173" s="26">
        <f>SUM(D173:E173)</f>
        <v>0</v>
      </c>
      <c r="D173" s="77"/>
      <c r="E173" s="26">
        <f>SUM(F173:M173)</f>
        <v>0</v>
      </c>
      <c r="F173" s="28"/>
      <c r="G173" s="28"/>
      <c r="H173" s="28"/>
      <c r="I173" s="28"/>
      <c r="J173" s="28"/>
      <c r="K173" s="28"/>
      <c r="L173" s="28"/>
      <c r="M173" s="28"/>
    </row>
    <row r="174" spans="1:13" s="23" customFormat="1" ht="26.25" customHeight="1" x14ac:dyDescent="0.25">
      <c r="A174" s="20">
        <v>72</v>
      </c>
      <c r="B174" s="29" t="s">
        <v>221</v>
      </c>
      <c r="C174" s="22">
        <f t="shared" ref="C174:M174" si="61">C175+C179+C187+C189+C194</f>
        <v>0</v>
      </c>
      <c r="D174" s="75">
        <f t="shared" si="61"/>
        <v>0</v>
      </c>
      <c r="E174" s="22">
        <f t="shared" si="61"/>
        <v>0</v>
      </c>
      <c r="F174" s="22">
        <f t="shared" si="61"/>
        <v>0</v>
      </c>
      <c r="G174" s="22">
        <f t="shared" si="61"/>
        <v>0</v>
      </c>
      <c r="H174" s="22">
        <f t="shared" si="61"/>
        <v>0</v>
      </c>
      <c r="I174" s="22">
        <f t="shared" si="61"/>
        <v>0</v>
      </c>
      <c r="J174" s="22">
        <f t="shared" si="61"/>
        <v>0</v>
      </c>
      <c r="K174" s="22">
        <f t="shared" si="61"/>
        <v>0</v>
      </c>
      <c r="L174" s="22">
        <f t="shared" si="61"/>
        <v>0</v>
      </c>
      <c r="M174" s="22">
        <f t="shared" si="61"/>
        <v>0</v>
      </c>
    </row>
    <row r="175" spans="1:13" s="23" customFormat="1" ht="26.25" customHeight="1" x14ac:dyDescent="0.25">
      <c r="A175" s="20">
        <v>721</v>
      </c>
      <c r="B175" s="21" t="s">
        <v>222</v>
      </c>
      <c r="C175" s="22">
        <f t="shared" ref="C175:M175" si="62">SUM(C176:C178)</f>
        <v>0</v>
      </c>
      <c r="D175" s="75">
        <f t="shared" si="62"/>
        <v>0</v>
      </c>
      <c r="E175" s="22">
        <f t="shared" si="62"/>
        <v>0</v>
      </c>
      <c r="F175" s="22">
        <f t="shared" si="62"/>
        <v>0</v>
      </c>
      <c r="G175" s="22">
        <f t="shared" si="62"/>
        <v>0</v>
      </c>
      <c r="H175" s="22">
        <f t="shared" si="62"/>
        <v>0</v>
      </c>
      <c r="I175" s="22">
        <f t="shared" si="62"/>
        <v>0</v>
      </c>
      <c r="J175" s="22">
        <f t="shared" si="62"/>
        <v>0</v>
      </c>
      <c r="K175" s="22">
        <f t="shared" si="62"/>
        <v>0</v>
      </c>
      <c r="L175" s="22">
        <f t="shared" si="62"/>
        <v>0</v>
      </c>
      <c r="M175" s="22">
        <f t="shared" si="62"/>
        <v>0</v>
      </c>
    </row>
    <row r="176" spans="1:13" s="23" customFormat="1" ht="26.25" customHeight="1" x14ac:dyDescent="0.25">
      <c r="A176" s="24">
        <v>7211</v>
      </c>
      <c r="B176" s="25" t="s">
        <v>223</v>
      </c>
      <c r="C176" s="26">
        <f>SUM(D176:E176)</f>
        <v>0</v>
      </c>
      <c r="D176" s="77"/>
      <c r="E176" s="26">
        <f>SUM(F176:M176)</f>
        <v>0</v>
      </c>
      <c r="F176" s="28"/>
      <c r="G176" s="28"/>
      <c r="H176" s="28"/>
      <c r="I176" s="28"/>
      <c r="J176" s="28"/>
      <c r="K176" s="28"/>
      <c r="L176" s="28"/>
      <c r="M176" s="28"/>
    </row>
    <row r="177" spans="1:13" s="23" customFormat="1" ht="26.25" customHeight="1" x14ac:dyDescent="0.25">
      <c r="A177" s="24">
        <v>7212</v>
      </c>
      <c r="B177" s="25" t="s">
        <v>224</v>
      </c>
      <c r="C177" s="26">
        <f>SUM(D177:E177)</f>
        <v>0</v>
      </c>
      <c r="D177" s="77"/>
      <c r="E177" s="26">
        <f>SUM(F177:M177)</f>
        <v>0</v>
      </c>
      <c r="F177" s="28"/>
      <c r="G177" s="28"/>
      <c r="H177" s="28"/>
      <c r="I177" s="28"/>
      <c r="J177" s="28"/>
      <c r="K177" s="28"/>
      <c r="L177" s="28"/>
      <c r="M177" s="28"/>
    </row>
    <row r="178" spans="1:13" s="23" customFormat="1" ht="26.25" customHeight="1" x14ac:dyDescent="0.25">
      <c r="A178" s="24">
        <v>7214</v>
      </c>
      <c r="B178" s="25" t="s">
        <v>225</v>
      </c>
      <c r="C178" s="26">
        <f>SUM(D178:E178)</f>
        <v>0</v>
      </c>
      <c r="D178" s="77"/>
      <c r="E178" s="26">
        <f>SUM(F178:M178)</f>
        <v>0</v>
      </c>
      <c r="F178" s="28"/>
      <c r="G178" s="28"/>
      <c r="H178" s="28"/>
      <c r="I178" s="28"/>
      <c r="J178" s="28"/>
      <c r="K178" s="28"/>
      <c r="L178" s="28"/>
      <c r="M178" s="28"/>
    </row>
    <row r="179" spans="1:13" s="23" customFormat="1" ht="26.25" customHeight="1" x14ac:dyDescent="0.25">
      <c r="A179" s="20">
        <v>722</v>
      </c>
      <c r="B179" s="21" t="s">
        <v>226</v>
      </c>
      <c r="C179" s="22">
        <f t="shared" ref="C179:M179" si="63">SUM(C180:C186)</f>
        <v>0</v>
      </c>
      <c r="D179" s="75">
        <f t="shared" si="63"/>
        <v>0</v>
      </c>
      <c r="E179" s="22">
        <f t="shared" si="63"/>
        <v>0</v>
      </c>
      <c r="F179" s="22">
        <f t="shared" si="63"/>
        <v>0</v>
      </c>
      <c r="G179" s="22">
        <f t="shared" si="63"/>
        <v>0</v>
      </c>
      <c r="H179" s="22">
        <f t="shared" si="63"/>
        <v>0</v>
      </c>
      <c r="I179" s="22">
        <f t="shared" si="63"/>
        <v>0</v>
      </c>
      <c r="J179" s="22">
        <f t="shared" si="63"/>
        <v>0</v>
      </c>
      <c r="K179" s="22">
        <f t="shared" si="63"/>
        <v>0</v>
      </c>
      <c r="L179" s="22">
        <f t="shared" si="63"/>
        <v>0</v>
      </c>
      <c r="M179" s="22">
        <f t="shared" si="63"/>
        <v>0</v>
      </c>
    </row>
    <row r="180" spans="1:13" s="23" customFormat="1" ht="26.25" customHeight="1" x14ac:dyDescent="0.25">
      <c r="A180" s="24">
        <v>7221</v>
      </c>
      <c r="B180" s="25" t="s">
        <v>227</v>
      </c>
      <c r="C180" s="26">
        <f t="shared" ref="C180:C186" si="64">SUM(D180:E180)</f>
        <v>0</v>
      </c>
      <c r="D180" s="77"/>
      <c r="E180" s="26">
        <f t="shared" ref="E180:E186" si="65">SUM(F180:M180)</f>
        <v>0</v>
      </c>
      <c r="F180" s="28"/>
      <c r="G180" s="28"/>
      <c r="H180" s="28"/>
      <c r="I180" s="28"/>
      <c r="J180" s="28"/>
      <c r="K180" s="28"/>
      <c r="L180" s="28"/>
      <c r="M180" s="28"/>
    </row>
    <row r="181" spans="1:13" s="23" customFormat="1" ht="26.25" customHeight="1" x14ac:dyDescent="0.25">
      <c r="A181" s="24">
        <v>7222</v>
      </c>
      <c r="B181" s="25" t="s">
        <v>228</v>
      </c>
      <c r="C181" s="26">
        <f t="shared" si="64"/>
        <v>0</v>
      </c>
      <c r="D181" s="77"/>
      <c r="E181" s="26">
        <f t="shared" si="65"/>
        <v>0</v>
      </c>
      <c r="F181" s="28"/>
      <c r="G181" s="28"/>
      <c r="H181" s="28"/>
      <c r="I181" s="28"/>
      <c r="J181" s="28"/>
      <c r="K181" s="28"/>
      <c r="L181" s="28"/>
      <c r="M181" s="28"/>
    </row>
    <row r="182" spans="1:13" s="23" customFormat="1" ht="26.25" customHeight="1" x14ac:dyDescent="0.25">
      <c r="A182" s="24">
        <v>7223</v>
      </c>
      <c r="B182" s="25" t="s">
        <v>229</v>
      </c>
      <c r="C182" s="26">
        <f t="shared" si="64"/>
        <v>0</v>
      </c>
      <c r="D182" s="77"/>
      <c r="E182" s="26">
        <f t="shared" si="65"/>
        <v>0</v>
      </c>
      <c r="F182" s="28"/>
      <c r="G182" s="28"/>
      <c r="H182" s="28"/>
      <c r="I182" s="28"/>
      <c r="J182" s="28"/>
      <c r="K182" s="28"/>
      <c r="L182" s="28"/>
      <c r="M182" s="28"/>
    </row>
    <row r="183" spans="1:13" s="23" customFormat="1" ht="26.25" customHeight="1" x14ac:dyDescent="0.25">
      <c r="A183" s="24">
        <v>7224</v>
      </c>
      <c r="B183" s="25" t="s">
        <v>230</v>
      </c>
      <c r="C183" s="26">
        <f t="shared" si="64"/>
        <v>0</v>
      </c>
      <c r="D183" s="77"/>
      <c r="E183" s="26">
        <f t="shared" si="65"/>
        <v>0</v>
      </c>
      <c r="F183" s="28"/>
      <c r="G183" s="28"/>
      <c r="H183" s="28"/>
      <c r="I183" s="28"/>
      <c r="J183" s="28"/>
      <c r="K183" s="28"/>
      <c r="L183" s="28"/>
      <c r="M183" s="28"/>
    </row>
    <row r="184" spans="1:13" s="23" customFormat="1" ht="26.25" customHeight="1" x14ac:dyDescent="0.25">
      <c r="A184" s="24">
        <v>7225</v>
      </c>
      <c r="B184" s="25" t="s">
        <v>231</v>
      </c>
      <c r="C184" s="26">
        <f t="shared" si="64"/>
        <v>0</v>
      </c>
      <c r="D184" s="77"/>
      <c r="E184" s="26">
        <f t="shared" si="65"/>
        <v>0</v>
      </c>
      <c r="F184" s="28"/>
      <c r="G184" s="28"/>
      <c r="H184" s="28"/>
      <c r="I184" s="28"/>
      <c r="J184" s="28"/>
      <c r="K184" s="28"/>
      <c r="L184" s="28"/>
      <c r="M184" s="28"/>
    </row>
    <row r="185" spans="1:13" s="23" customFormat="1" ht="26.25" customHeight="1" x14ac:dyDescent="0.25">
      <c r="A185" s="24">
        <v>7226</v>
      </c>
      <c r="B185" s="25" t="s">
        <v>232</v>
      </c>
      <c r="C185" s="26">
        <f t="shared" si="64"/>
        <v>0</v>
      </c>
      <c r="D185" s="77"/>
      <c r="E185" s="26">
        <f t="shared" si="65"/>
        <v>0</v>
      </c>
      <c r="F185" s="28"/>
      <c r="G185" s="28"/>
      <c r="H185" s="28"/>
      <c r="I185" s="28"/>
      <c r="J185" s="28"/>
      <c r="K185" s="28"/>
      <c r="L185" s="28"/>
      <c r="M185" s="28"/>
    </row>
    <row r="186" spans="1:13" s="23" customFormat="1" ht="26.25" customHeight="1" x14ac:dyDescent="0.25">
      <c r="A186" s="24">
        <v>7227</v>
      </c>
      <c r="B186" s="25" t="s">
        <v>233</v>
      </c>
      <c r="C186" s="26">
        <f t="shared" si="64"/>
        <v>0</v>
      </c>
      <c r="D186" s="77"/>
      <c r="E186" s="26">
        <f t="shared" si="65"/>
        <v>0</v>
      </c>
      <c r="F186" s="28"/>
      <c r="G186" s="28"/>
      <c r="H186" s="28"/>
      <c r="I186" s="28"/>
      <c r="J186" s="28"/>
      <c r="K186" s="28"/>
      <c r="L186" s="28"/>
      <c r="M186" s="28"/>
    </row>
    <row r="187" spans="1:13" s="23" customFormat="1" ht="26.25" customHeight="1" x14ac:dyDescent="0.25">
      <c r="A187" s="20">
        <v>723</v>
      </c>
      <c r="B187" s="29" t="s">
        <v>234</v>
      </c>
      <c r="C187" s="22">
        <f t="shared" ref="C187:M187" si="66">SUM(C188:C188)</f>
        <v>0</v>
      </c>
      <c r="D187" s="75">
        <f t="shared" si="66"/>
        <v>0</v>
      </c>
      <c r="E187" s="22">
        <f t="shared" si="66"/>
        <v>0</v>
      </c>
      <c r="F187" s="22">
        <f t="shared" si="66"/>
        <v>0</v>
      </c>
      <c r="G187" s="22">
        <f t="shared" si="66"/>
        <v>0</v>
      </c>
      <c r="H187" s="22">
        <f t="shared" si="66"/>
        <v>0</v>
      </c>
      <c r="I187" s="22">
        <f t="shared" si="66"/>
        <v>0</v>
      </c>
      <c r="J187" s="22">
        <f t="shared" si="66"/>
        <v>0</v>
      </c>
      <c r="K187" s="22">
        <f t="shared" si="66"/>
        <v>0</v>
      </c>
      <c r="L187" s="22">
        <f t="shared" si="66"/>
        <v>0</v>
      </c>
      <c r="M187" s="22">
        <f t="shared" si="66"/>
        <v>0</v>
      </c>
    </row>
    <row r="188" spans="1:13" s="23" customFormat="1" ht="26.25" customHeight="1" x14ac:dyDescent="0.25">
      <c r="A188" s="24">
        <v>7231</v>
      </c>
      <c r="B188" s="25" t="s">
        <v>235</v>
      </c>
      <c r="C188" s="26">
        <f>SUM(D188:E188)</f>
        <v>0</v>
      </c>
      <c r="D188" s="77"/>
      <c r="E188" s="26">
        <f>SUM(F188:M188)</f>
        <v>0</v>
      </c>
      <c r="F188" s="28"/>
      <c r="G188" s="28"/>
      <c r="H188" s="28"/>
      <c r="I188" s="28"/>
      <c r="J188" s="28"/>
      <c r="K188" s="28"/>
      <c r="L188" s="28"/>
      <c r="M188" s="28"/>
    </row>
    <row r="189" spans="1:13" s="23" customFormat="1" ht="26.25" customHeight="1" x14ac:dyDescent="0.25">
      <c r="A189" s="20">
        <v>724</v>
      </c>
      <c r="B189" s="29" t="s">
        <v>236</v>
      </c>
      <c r="C189" s="22">
        <f t="shared" ref="C189:M189" si="67">SUM(C190:C193)</f>
        <v>0</v>
      </c>
      <c r="D189" s="75">
        <f t="shared" si="67"/>
        <v>0</v>
      </c>
      <c r="E189" s="22">
        <f t="shared" si="67"/>
        <v>0</v>
      </c>
      <c r="F189" s="22">
        <f t="shared" si="67"/>
        <v>0</v>
      </c>
      <c r="G189" s="22">
        <f t="shared" si="67"/>
        <v>0</v>
      </c>
      <c r="H189" s="22">
        <f t="shared" si="67"/>
        <v>0</v>
      </c>
      <c r="I189" s="22">
        <f t="shared" si="67"/>
        <v>0</v>
      </c>
      <c r="J189" s="22">
        <f t="shared" si="67"/>
        <v>0</v>
      </c>
      <c r="K189" s="22">
        <f t="shared" si="67"/>
        <v>0</v>
      </c>
      <c r="L189" s="22">
        <f t="shared" si="67"/>
        <v>0</v>
      </c>
      <c r="M189" s="22">
        <f t="shared" si="67"/>
        <v>0</v>
      </c>
    </row>
    <row r="190" spans="1:13" s="23" customFormat="1" ht="26.25" customHeight="1" x14ac:dyDescent="0.25">
      <c r="A190" s="24">
        <v>7241</v>
      </c>
      <c r="B190" s="25" t="s">
        <v>237</v>
      </c>
      <c r="C190" s="26">
        <f>SUM(D190:E190)</f>
        <v>0</v>
      </c>
      <c r="D190" s="77"/>
      <c r="E190" s="26">
        <f>SUM(F190:M190)</f>
        <v>0</v>
      </c>
      <c r="F190" s="28"/>
      <c r="G190" s="28"/>
      <c r="H190" s="28"/>
      <c r="I190" s="28"/>
      <c r="J190" s="28"/>
      <c r="K190" s="28"/>
      <c r="L190" s="28"/>
      <c r="M190" s="28"/>
    </row>
    <row r="191" spans="1:13" s="23" customFormat="1" ht="26.25" customHeight="1" x14ac:dyDescent="0.25">
      <c r="A191" s="24">
        <v>7242</v>
      </c>
      <c r="B191" s="25" t="s">
        <v>238</v>
      </c>
      <c r="C191" s="26">
        <f>SUM(D191:E191)</f>
        <v>0</v>
      </c>
      <c r="D191" s="77"/>
      <c r="E191" s="26">
        <f>SUM(F191:M191)</f>
        <v>0</v>
      </c>
      <c r="F191" s="28"/>
      <c r="G191" s="28"/>
      <c r="H191" s="28"/>
      <c r="I191" s="28"/>
      <c r="J191" s="28"/>
      <c r="K191" s="28"/>
      <c r="L191" s="28"/>
      <c r="M191" s="28"/>
    </row>
    <row r="192" spans="1:13" s="23" customFormat="1" ht="26.25" customHeight="1" x14ac:dyDescent="0.25">
      <c r="A192" s="24">
        <v>7243</v>
      </c>
      <c r="B192" s="25" t="s">
        <v>239</v>
      </c>
      <c r="C192" s="26">
        <f>SUM(D192:E192)</f>
        <v>0</v>
      </c>
      <c r="D192" s="77"/>
      <c r="E192" s="26">
        <f>SUM(F192:M192)</f>
        <v>0</v>
      </c>
      <c r="F192" s="28"/>
      <c r="G192" s="28"/>
      <c r="H192" s="28"/>
      <c r="I192" s="28"/>
      <c r="J192" s="28"/>
      <c r="K192" s="28"/>
      <c r="L192" s="28"/>
      <c r="M192" s="28"/>
    </row>
    <row r="193" spans="1:13" s="23" customFormat="1" ht="26.25" customHeight="1" x14ac:dyDescent="0.25">
      <c r="A193" s="24">
        <v>7244</v>
      </c>
      <c r="B193" s="25" t="s">
        <v>240</v>
      </c>
      <c r="C193" s="26">
        <f>SUM(D193:E193)</f>
        <v>0</v>
      </c>
      <c r="D193" s="77"/>
      <c r="E193" s="26">
        <f>SUM(F193:M193)</f>
        <v>0</v>
      </c>
      <c r="F193" s="28"/>
      <c r="G193" s="28"/>
      <c r="H193" s="28"/>
      <c r="I193" s="28"/>
      <c r="J193" s="28"/>
      <c r="K193" s="28"/>
      <c r="L193" s="28"/>
      <c r="M193" s="28"/>
    </row>
    <row r="194" spans="1:13" s="23" customFormat="1" ht="26.25" customHeight="1" x14ac:dyDescent="0.25">
      <c r="A194" s="20">
        <v>726</v>
      </c>
      <c r="B194" s="21" t="s">
        <v>241</v>
      </c>
      <c r="C194" s="22">
        <f t="shared" ref="C194:M194" si="68">SUM(C195:C197)</f>
        <v>0</v>
      </c>
      <c r="D194" s="75">
        <f t="shared" si="68"/>
        <v>0</v>
      </c>
      <c r="E194" s="22">
        <f t="shared" si="68"/>
        <v>0</v>
      </c>
      <c r="F194" s="22">
        <f t="shared" si="68"/>
        <v>0</v>
      </c>
      <c r="G194" s="22">
        <f t="shared" si="68"/>
        <v>0</v>
      </c>
      <c r="H194" s="22">
        <f t="shared" si="68"/>
        <v>0</v>
      </c>
      <c r="I194" s="22">
        <f t="shared" si="68"/>
        <v>0</v>
      </c>
      <c r="J194" s="22">
        <f t="shared" si="68"/>
        <v>0</v>
      </c>
      <c r="K194" s="22">
        <f t="shared" si="68"/>
        <v>0</v>
      </c>
      <c r="L194" s="22">
        <f t="shared" si="68"/>
        <v>0</v>
      </c>
      <c r="M194" s="22">
        <f t="shared" si="68"/>
        <v>0</v>
      </c>
    </row>
    <row r="195" spans="1:13" s="23" customFormat="1" ht="26.25" customHeight="1" x14ac:dyDescent="0.25">
      <c r="A195" s="24">
        <v>7262</v>
      </c>
      <c r="B195" s="25" t="s">
        <v>242</v>
      </c>
      <c r="C195" s="26">
        <f>SUM(D195:E195)</f>
        <v>0</v>
      </c>
      <c r="D195" s="77"/>
      <c r="E195" s="26">
        <f>SUM(F195:M195)</f>
        <v>0</v>
      </c>
      <c r="F195" s="28"/>
      <c r="G195" s="28"/>
      <c r="H195" s="28"/>
      <c r="I195" s="28"/>
      <c r="J195" s="28"/>
      <c r="K195" s="28"/>
      <c r="L195" s="28"/>
      <c r="M195" s="28"/>
    </row>
    <row r="196" spans="1:13" s="23" customFormat="1" ht="26.25" customHeight="1" x14ac:dyDescent="0.25">
      <c r="A196" s="24">
        <v>7263</v>
      </c>
      <c r="B196" s="25" t="s">
        <v>243</v>
      </c>
      <c r="C196" s="26">
        <f>SUM(D196:E196)</f>
        <v>0</v>
      </c>
      <c r="D196" s="77"/>
      <c r="E196" s="26">
        <f>SUM(F196:M196)</f>
        <v>0</v>
      </c>
      <c r="F196" s="28"/>
      <c r="G196" s="28"/>
      <c r="H196" s="28"/>
      <c r="I196" s="28"/>
      <c r="J196" s="28"/>
      <c r="K196" s="28"/>
      <c r="L196" s="28"/>
      <c r="M196" s="28"/>
    </row>
    <row r="197" spans="1:13" s="23" customFormat="1" ht="26.25" customHeight="1" x14ac:dyDescent="0.25">
      <c r="A197" s="24">
        <v>7264</v>
      </c>
      <c r="B197" s="25" t="s">
        <v>244</v>
      </c>
      <c r="C197" s="26">
        <f>SUM(D197:E197)</f>
        <v>0</v>
      </c>
      <c r="D197" s="77"/>
      <c r="E197" s="26">
        <f>SUM(F197:M197)</f>
        <v>0</v>
      </c>
      <c r="F197" s="28"/>
      <c r="G197" s="28"/>
      <c r="H197" s="28"/>
      <c r="I197" s="28"/>
      <c r="J197" s="28"/>
      <c r="K197" s="28"/>
      <c r="L197" s="28"/>
      <c r="M197" s="28"/>
    </row>
    <row r="198" spans="1:13" s="23" customFormat="1" ht="26.25" customHeight="1" x14ac:dyDescent="0.25">
      <c r="A198" s="20">
        <v>73</v>
      </c>
      <c r="B198" s="21" t="s">
        <v>245</v>
      </c>
      <c r="C198" s="22">
        <f t="shared" ref="C198:M198" si="69">C199</f>
        <v>0</v>
      </c>
      <c r="D198" s="75">
        <f t="shared" si="69"/>
        <v>0</v>
      </c>
      <c r="E198" s="22">
        <f t="shared" si="69"/>
        <v>0</v>
      </c>
      <c r="F198" s="22">
        <f t="shared" si="69"/>
        <v>0</v>
      </c>
      <c r="G198" s="22">
        <f t="shared" si="69"/>
        <v>0</v>
      </c>
      <c r="H198" s="22">
        <f t="shared" si="69"/>
        <v>0</v>
      </c>
      <c r="I198" s="22">
        <f t="shared" si="69"/>
        <v>0</v>
      </c>
      <c r="J198" s="22">
        <f t="shared" si="69"/>
        <v>0</v>
      </c>
      <c r="K198" s="22">
        <f t="shared" si="69"/>
        <v>0</v>
      </c>
      <c r="L198" s="22">
        <f t="shared" si="69"/>
        <v>0</v>
      </c>
      <c r="M198" s="22">
        <f t="shared" si="69"/>
        <v>0</v>
      </c>
    </row>
    <row r="199" spans="1:13" s="23" customFormat="1" ht="26.25" customHeight="1" x14ac:dyDescent="0.25">
      <c r="A199" s="20">
        <v>731</v>
      </c>
      <c r="B199" s="21" t="s">
        <v>245</v>
      </c>
      <c r="C199" s="22">
        <f t="shared" ref="C199:M199" si="70">SUM(C200:C200)</f>
        <v>0</v>
      </c>
      <c r="D199" s="75">
        <f t="shared" si="70"/>
        <v>0</v>
      </c>
      <c r="E199" s="22">
        <f t="shared" si="70"/>
        <v>0</v>
      </c>
      <c r="F199" s="22">
        <f t="shared" si="70"/>
        <v>0</v>
      </c>
      <c r="G199" s="22">
        <f t="shared" si="70"/>
        <v>0</v>
      </c>
      <c r="H199" s="22">
        <f t="shared" si="70"/>
        <v>0</v>
      </c>
      <c r="I199" s="22">
        <f t="shared" si="70"/>
        <v>0</v>
      </c>
      <c r="J199" s="22">
        <f t="shared" si="70"/>
        <v>0</v>
      </c>
      <c r="K199" s="22">
        <f t="shared" si="70"/>
        <v>0</v>
      </c>
      <c r="L199" s="22">
        <f t="shared" si="70"/>
        <v>0</v>
      </c>
      <c r="M199" s="22">
        <f t="shared" si="70"/>
        <v>0</v>
      </c>
    </row>
    <row r="200" spans="1:13" s="23" customFormat="1" ht="26.25" customHeight="1" x14ac:dyDescent="0.25">
      <c r="A200" s="24">
        <v>7312</v>
      </c>
      <c r="B200" s="25" t="s">
        <v>246</v>
      </c>
      <c r="C200" s="26">
        <f>SUM(D200:E200)</f>
        <v>0</v>
      </c>
      <c r="D200" s="77"/>
      <c r="E200" s="26">
        <f>SUM(F200:M200)</f>
        <v>0</v>
      </c>
      <c r="F200" s="28"/>
      <c r="G200" s="28"/>
      <c r="H200" s="28"/>
      <c r="I200" s="28"/>
      <c r="J200" s="28"/>
      <c r="K200" s="28"/>
      <c r="L200" s="28"/>
      <c r="M200" s="28"/>
    </row>
    <row r="201" spans="1:13" s="23" customFormat="1" ht="26.25" customHeight="1" x14ac:dyDescent="0.25">
      <c r="A201" s="20">
        <v>4</v>
      </c>
      <c r="B201" s="38" t="s">
        <v>247</v>
      </c>
      <c r="C201" s="22">
        <f>SUM(C202+C208+C232+C235)</f>
        <v>4796665</v>
      </c>
      <c r="D201" s="75">
        <f t="shared" ref="D201:M201" si="71">SUM(D202+D208+D232+D235)</f>
        <v>4796665</v>
      </c>
      <c r="E201" s="22">
        <f t="shared" si="71"/>
        <v>0</v>
      </c>
      <c r="F201" s="22">
        <f t="shared" si="71"/>
        <v>0</v>
      </c>
      <c r="G201" s="22">
        <f t="shared" si="71"/>
        <v>0</v>
      </c>
      <c r="H201" s="22">
        <f t="shared" si="71"/>
        <v>0</v>
      </c>
      <c r="I201" s="22">
        <f t="shared" si="71"/>
        <v>0</v>
      </c>
      <c r="J201" s="22">
        <f t="shared" si="71"/>
        <v>0</v>
      </c>
      <c r="K201" s="22">
        <f t="shared" si="71"/>
        <v>0</v>
      </c>
      <c r="L201" s="22">
        <f t="shared" si="71"/>
        <v>0</v>
      </c>
      <c r="M201" s="22">
        <f t="shared" si="71"/>
        <v>0</v>
      </c>
    </row>
    <row r="202" spans="1:13" s="23" customFormat="1" ht="26.25" customHeight="1" x14ac:dyDescent="0.25">
      <c r="A202" s="20">
        <v>41</v>
      </c>
      <c r="B202" s="38" t="s">
        <v>248</v>
      </c>
      <c r="C202" s="22">
        <f t="shared" ref="C202:M202" si="72">C203</f>
        <v>0</v>
      </c>
      <c r="D202" s="75">
        <f t="shared" si="72"/>
        <v>0</v>
      </c>
      <c r="E202" s="22">
        <f t="shared" si="72"/>
        <v>0</v>
      </c>
      <c r="F202" s="22">
        <f t="shared" si="72"/>
        <v>0</v>
      </c>
      <c r="G202" s="22">
        <f t="shared" si="72"/>
        <v>0</v>
      </c>
      <c r="H202" s="22">
        <f t="shared" si="72"/>
        <v>0</v>
      </c>
      <c r="I202" s="22">
        <f t="shared" si="72"/>
        <v>0</v>
      </c>
      <c r="J202" s="22">
        <f t="shared" si="72"/>
        <v>0</v>
      </c>
      <c r="K202" s="22">
        <f t="shared" si="72"/>
        <v>0</v>
      </c>
      <c r="L202" s="22">
        <f t="shared" si="72"/>
        <v>0</v>
      </c>
      <c r="M202" s="22">
        <f t="shared" si="72"/>
        <v>0</v>
      </c>
    </row>
    <row r="203" spans="1:13" s="23" customFormat="1" ht="26.25" customHeight="1" x14ac:dyDescent="0.25">
      <c r="A203" s="20">
        <v>412</v>
      </c>
      <c r="B203" s="38" t="s">
        <v>249</v>
      </c>
      <c r="C203" s="22">
        <f>SUM(C204:C207)</f>
        <v>0</v>
      </c>
      <c r="D203" s="75">
        <f t="shared" ref="D203:M203" si="73">SUM(D204:D207)</f>
        <v>0</v>
      </c>
      <c r="E203" s="22">
        <f t="shared" si="73"/>
        <v>0</v>
      </c>
      <c r="F203" s="22">
        <f t="shared" si="73"/>
        <v>0</v>
      </c>
      <c r="G203" s="22">
        <f t="shared" si="73"/>
        <v>0</v>
      </c>
      <c r="H203" s="22">
        <f t="shared" si="73"/>
        <v>0</v>
      </c>
      <c r="I203" s="22">
        <f t="shared" si="73"/>
        <v>0</v>
      </c>
      <c r="J203" s="22">
        <f t="shared" si="73"/>
        <v>0</v>
      </c>
      <c r="K203" s="22">
        <f t="shared" si="73"/>
        <v>0</v>
      </c>
      <c r="L203" s="22">
        <f t="shared" si="73"/>
        <v>0</v>
      </c>
      <c r="M203" s="22">
        <f t="shared" si="73"/>
        <v>0</v>
      </c>
    </row>
    <row r="204" spans="1:13" s="23" customFormat="1" ht="26.25" customHeight="1" x14ac:dyDescent="0.25">
      <c r="A204" s="30" t="s">
        <v>250</v>
      </c>
      <c r="B204" s="43" t="s">
        <v>251</v>
      </c>
      <c r="C204" s="26">
        <f>SUM(D204:E204)</f>
        <v>0</v>
      </c>
      <c r="D204" s="77"/>
      <c r="E204" s="26">
        <f>SUM(F204:M204)</f>
        <v>0</v>
      </c>
      <c r="F204" s="28"/>
      <c r="G204" s="28"/>
      <c r="H204" s="28"/>
      <c r="I204" s="28"/>
      <c r="J204" s="28"/>
      <c r="K204" s="28"/>
      <c r="L204" s="28"/>
      <c r="M204" s="28"/>
    </row>
    <row r="205" spans="1:13" s="23" customFormat="1" ht="26.25" customHeight="1" x14ac:dyDescent="0.25">
      <c r="A205" s="24">
        <v>4123</v>
      </c>
      <c r="B205" s="39" t="s">
        <v>252</v>
      </c>
      <c r="C205" s="26">
        <f>SUM(D205:E205)</f>
        <v>0</v>
      </c>
      <c r="D205" s="77"/>
      <c r="E205" s="26">
        <f>SUM(F205:M205)</f>
        <v>0</v>
      </c>
      <c r="F205" s="28"/>
      <c r="G205" s="28"/>
      <c r="H205" s="28"/>
      <c r="I205" s="28"/>
      <c r="J205" s="28"/>
      <c r="K205" s="28"/>
      <c r="L205" s="28"/>
      <c r="M205" s="28"/>
    </row>
    <row r="206" spans="1:13" s="23" customFormat="1" ht="26.25" customHeight="1" x14ac:dyDescent="0.25">
      <c r="A206" s="24">
        <v>4124</v>
      </c>
      <c r="B206" s="39" t="s">
        <v>253</v>
      </c>
      <c r="C206" s="26">
        <f>SUM(D206:E206)</f>
        <v>0</v>
      </c>
      <c r="D206" s="77"/>
      <c r="E206" s="26">
        <f>SUM(F206:M206)</f>
        <v>0</v>
      </c>
      <c r="F206" s="28"/>
      <c r="G206" s="28"/>
      <c r="H206" s="28"/>
      <c r="I206" s="28"/>
      <c r="J206" s="28"/>
      <c r="K206" s="28"/>
      <c r="L206" s="28"/>
      <c r="M206" s="28"/>
    </row>
    <row r="207" spans="1:13" s="23" customFormat="1" ht="26.25" customHeight="1" x14ac:dyDescent="0.25">
      <c r="A207" s="24">
        <v>4126</v>
      </c>
      <c r="B207" s="39" t="s">
        <v>254</v>
      </c>
      <c r="C207" s="26">
        <f>SUM(D207:E207)</f>
        <v>0</v>
      </c>
      <c r="D207" s="77"/>
      <c r="E207" s="26">
        <f>SUM(F207:M207)</f>
        <v>0</v>
      </c>
      <c r="F207" s="28"/>
      <c r="G207" s="28"/>
      <c r="H207" s="28"/>
      <c r="I207" s="28"/>
      <c r="J207" s="28"/>
      <c r="K207" s="28"/>
      <c r="L207" s="28"/>
      <c r="M207" s="28"/>
    </row>
    <row r="208" spans="1:13" s="23" customFormat="1" ht="26.25" customHeight="1" x14ac:dyDescent="0.25">
      <c r="A208" s="20">
        <v>42</v>
      </c>
      <c r="B208" s="38" t="s">
        <v>255</v>
      </c>
      <c r="C208" s="22">
        <f t="shared" ref="C208:M208" si="74">C209+C213+C221+C224+C228</f>
        <v>4796665</v>
      </c>
      <c r="D208" s="75">
        <f t="shared" si="74"/>
        <v>4796665</v>
      </c>
      <c r="E208" s="22">
        <f t="shared" si="74"/>
        <v>0</v>
      </c>
      <c r="F208" s="22">
        <f t="shared" si="74"/>
        <v>0</v>
      </c>
      <c r="G208" s="22">
        <f t="shared" si="74"/>
        <v>0</v>
      </c>
      <c r="H208" s="22">
        <f t="shared" si="74"/>
        <v>0</v>
      </c>
      <c r="I208" s="22">
        <f t="shared" si="74"/>
        <v>0</v>
      </c>
      <c r="J208" s="22">
        <f t="shared" si="74"/>
        <v>0</v>
      </c>
      <c r="K208" s="22">
        <f t="shared" si="74"/>
        <v>0</v>
      </c>
      <c r="L208" s="22">
        <f t="shared" si="74"/>
        <v>0</v>
      </c>
      <c r="M208" s="22">
        <f t="shared" si="74"/>
        <v>0</v>
      </c>
    </row>
    <row r="209" spans="1:13" s="23" customFormat="1" ht="26.25" customHeight="1" x14ac:dyDescent="0.25">
      <c r="A209" s="20">
        <v>421</v>
      </c>
      <c r="B209" s="38" t="s">
        <v>256</v>
      </c>
      <c r="C209" s="22">
        <f t="shared" ref="C209:M209" si="75">SUM(C210:C212)</f>
        <v>4708690</v>
      </c>
      <c r="D209" s="75">
        <f t="shared" si="75"/>
        <v>4708690</v>
      </c>
      <c r="E209" s="22">
        <f t="shared" si="75"/>
        <v>0</v>
      </c>
      <c r="F209" s="22">
        <f t="shared" si="75"/>
        <v>0</v>
      </c>
      <c r="G209" s="22">
        <f t="shared" si="75"/>
        <v>0</v>
      </c>
      <c r="H209" s="22">
        <f t="shared" si="75"/>
        <v>0</v>
      </c>
      <c r="I209" s="22">
        <f t="shared" si="75"/>
        <v>0</v>
      </c>
      <c r="J209" s="22">
        <f t="shared" si="75"/>
        <v>0</v>
      </c>
      <c r="K209" s="22">
        <f t="shared" si="75"/>
        <v>0</v>
      </c>
      <c r="L209" s="22">
        <f t="shared" si="75"/>
        <v>0</v>
      </c>
      <c r="M209" s="22">
        <f t="shared" si="75"/>
        <v>0</v>
      </c>
    </row>
    <row r="210" spans="1:13" s="23" customFormat="1" ht="26.25" customHeight="1" x14ac:dyDescent="0.25">
      <c r="A210" s="24">
        <v>4211</v>
      </c>
      <c r="B210" s="39" t="s">
        <v>223</v>
      </c>
      <c r="C210" s="26">
        <f>SUM(D210:E210)</f>
        <v>0</v>
      </c>
      <c r="D210" s="77"/>
      <c r="E210" s="26">
        <f>SUM(F210:M210)</f>
        <v>0</v>
      </c>
      <c r="F210" s="28"/>
      <c r="G210" s="28"/>
      <c r="H210" s="28"/>
      <c r="I210" s="28"/>
      <c r="J210" s="28"/>
      <c r="K210" s="28"/>
      <c r="L210" s="28"/>
      <c r="M210" s="28"/>
    </row>
    <row r="211" spans="1:13" s="23" customFormat="1" ht="26.25" customHeight="1" x14ac:dyDescent="0.25">
      <c r="A211" s="24">
        <v>4212</v>
      </c>
      <c r="B211" s="39" t="s">
        <v>224</v>
      </c>
      <c r="C211" s="26">
        <f>SUM(D211:E211)</f>
        <v>4708690</v>
      </c>
      <c r="D211" s="77">
        <v>4708690</v>
      </c>
      <c r="E211" s="26">
        <f>SUM(F211:M211)</f>
        <v>0</v>
      </c>
      <c r="F211" s="28"/>
      <c r="G211" s="28"/>
      <c r="H211" s="28"/>
      <c r="I211" s="28"/>
      <c r="J211" s="28"/>
      <c r="K211" s="28"/>
      <c r="L211" s="28"/>
      <c r="M211" s="28"/>
    </row>
    <row r="212" spans="1:13" s="23" customFormat="1" ht="26.25" customHeight="1" x14ac:dyDescent="0.25">
      <c r="A212" s="24">
        <v>4214</v>
      </c>
      <c r="B212" s="39" t="s">
        <v>225</v>
      </c>
      <c r="C212" s="26">
        <f>SUM(D212:E212)</f>
        <v>0</v>
      </c>
      <c r="D212" s="77"/>
      <c r="E212" s="26">
        <f>SUM(F212:M212)</f>
        <v>0</v>
      </c>
      <c r="F212" s="28"/>
      <c r="G212" s="28"/>
      <c r="H212" s="28"/>
      <c r="I212" s="28"/>
      <c r="J212" s="28"/>
      <c r="K212" s="28"/>
      <c r="L212" s="28"/>
      <c r="M212" s="28"/>
    </row>
    <row r="213" spans="1:13" s="23" customFormat="1" ht="26.25" customHeight="1" x14ac:dyDescent="0.25">
      <c r="A213" s="20">
        <v>422</v>
      </c>
      <c r="B213" s="38" t="s">
        <v>257</v>
      </c>
      <c r="C213" s="22">
        <f t="shared" ref="C213:M213" si="76">SUM(C214:C220)</f>
        <v>82061</v>
      </c>
      <c r="D213" s="75">
        <f t="shared" si="76"/>
        <v>82061</v>
      </c>
      <c r="E213" s="22">
        <f t="shared" si="76"/>
        <v>0</v>
      </c>
      <c r="F213" s="22">
        <f t="shared" si="76"/>
        <v>0</v>
      </c>
      <c r="G213" s="22">
        <f t="shared" si="76"/>
        <v>0</v>
      </c>
      <c r="H213" s="22">
        <f t="shared" si="76"/>
        <v>0</v>
      </c>
      <c r="I213" s="22">
        <f t="shared" si="76"/>
        <v>0</v>
      </c>
      <c r="J213" s="22">
        <f t="shared" si="76"/>
        <v>0</v>
      </c>
      <c r="K213" s="22">
        <f t="shared" si="76"/>
        <v>0</v>
      </c>
      <c r="L213" s="22">
        <f t="shared" si="76"/>
        <v>0</v>
      </c>
      <c r="M213" s="22">
        <f t="shared" si="76"/>
        <v>0</v>
      </c>
    </row>
    <row r="214" spans="1:13" s="23" customFormat="1" ht="26.25" customHeight="1" x14ac:dyDescent="0.25">
      <c r="A214" s="24">
        <v>4221</v>
      </c>
      <c r="B214" s="39" t="s">
        <v>227</v>
      </c>
      <c r="C214" s="26">
        <f t="shared" ref="C214:C220" si="77">SUM(D214:E214)</f>
        <v>82061</v>
      </c>
      <c r="D214" s="77">
        <v>82061</v>
      </c>
      <c r="E214" s="26">
        <f t="shared" ref="E214:E220" si="78">SUM(F214:M214)</f>
        <v>0</v>
      </c>
      <c r="F214" s="28"/>
      <c r="G214" s="28"/>
      <c r="H214" s="28"/>
      <c r="I214" s="28"/>
      <c r="J214" s="28"/>
      <c r="K214" s="28"/>
      <c r="L214" s="28"/>
      <c r="M214" s="28"/>
    </row>
    <row r="215" spans="1:13" s="23" customFormat="1" ht="26.25" customHeight="1" x14ac:dyDescent="0.25">
      <c r="A215" s="24">
        <v>4222</v>
      </c>
      <c r="B215" s="39" t="s">
        <v>258</v>
      </c>
      <c r="C215" s="26">
        <f t="shared" si="77"/>
        <v>0</v>
      </c>
      <c r="D215" s="77"/>
      <c r="E215" s="26">
        <f t="shared" si="78"/>
        <v>0</v>
      </c>
      <c r="F215" s="28"/>
      <c r="G215" s="28"/>
      <c r="H215" s="28"/>
      <c r="I215" s="28"/>
      <c r="J215" s="28"/>
      <c r="K215" s="28"/>
      <c r="L215" s="28"/>
      <c r="M215" s="28"/>
    </row>
    <row r="216" spans="1:13" s="23" customFormat="1" ht="26.25" customHeight="1" x14ac:dyDescent="0.25">
      <c r="A216" s="24">
        <v>4223</v>
      </c>
      <c r="B216" s="39" t="s">
        <v>229</v>
      </c>
      <c r="C216" s="26">
        <f t="shared" si="77"/>
        <v>0</v>
      </c>
      <c r="D216" s="77"/>
      <c r="E216" s="26">
        <f t="shared" si="78"/>
        <v>0</v>
      </c>
      <c r="F216" s="28"/>
      <c r="G216" s="28"/>
      <c r="H216" s="28"/>
      <c r="I216" s="28"/>
      <c r="J216" s="28"/>
      <c r="K216" s="28"/>
      <c r="L216" s="28"/>
      <c r="M216" s="28"/>
    </row>
    <row r="217" spans="1:13" s="23" customFormat="1" ht="26.25" customHeight="1" x14ac:dyDescent="0.25">
      <c r="A217" s="24">
        <v>4224</v>
      </c>
      <c r="B217" s="39" t="s">
        <v>230</v>
      </c>
      <c r="C217" s="26">
        <f t="shared" si="77"/>
        <v>0</v>
      </c>
      <c r="D217" s="77"/>
      <c r="E217" s="26">
        <f t="shared" si="78"/>
        <v>0</v>
      </c>
      <c r="F217" s="28"/>
      <c r="G217" s="28"/>
      <c r="H217" s="28"/>
      <c r="I217" s="28"/>
      <c r="J217" s="28"/>
      <c r="K217" s="28"/>
      <c r="L217" s="28"/>
      <c r="M217" s="28"/>
    </row>
    <row r="218" spans="1:13" s="23" customFormat="1" ht="26.25" customHeight="1" x14ac:dyDescent="0.25">
      <c r="A218" s="24">
        <v>4225</v>
      </c>
      <c r="B218" s="39" t="s">
        <v>231</v>
      </c>
      <c r="C218" s="26">
        <f t="shared" si="77"/>
        <v>0</v>
      </c>
      <c r="D218" s="77"/>
      <c r="E218" s="26">
        <f t="shared" si="78"/>
        <v>0</v>
      </c>
      <c r="F218" s="28"/>
      <c r="G218" s="28"/>
      <c r="H218" s="28"/>
      <c r="I218" s="28"/>
      <c r="J218" s="28"/>
      <c r="K218" s="28"/>
      <c r="L218" s="28"/>
      <c r="M218" s="28"/>
    </row>
    <row r="219" spans="1:13" s="23" customFormat="1" ht="26.25" customHeight="1" x14ac:dyDescent="0.25">
      <c r="A219" s="24">
        <v>4226</v>
      </c>
      <c r="B219" s="39" t="s">
        <v>232</v>
      </c>
      <c r="C219" s="26">
        <f t="shared" si="77"/>
        <v>0</v>
      </c>
      <c r="D219" s="77"/>
      <c r="E219" s="26">
        <f t="shared" si="78"/>
        <v>0</v>
      </c>
      <c r="F219" s="28"/>
      <c r="G219" s="28"/>
      <c r="H219" s="28"/>
      <c r="I219" s="28"/>
      <c r="J219" s="28"/>
      <c r="K219" s="28"/>
      <c r="L219" s="28"/>
      <c r="M219" s="28"/>
    </row>
    <row r="220" spans="1:13" s="23" customFormat="1" ht="26.25" customHeight="1" x14ac:dyDescent="0.25">
      <c r="A220" s="24">
        <v>4227</v>
      </c>
      <c r="B220" s="40" t="s">
        <v>233</v>
      </c>
      <c r="C220" s="26">
        <f t="shared" si="77"/>
        <v>0</v>
      </c>
      <c r="D220" s="77"/>
      <c r="E220" s="26">
        <f t="shared" si="78"/>
        <v>0</v>
      </c>
      <c r="F220" s="28"/>
      <c r="G220" s="28"/>
      <c r="H220" s="28"/>
      <c r="I220" s="28"/>
      <c r="J220" s="28"/>
      <c r="K220" s="28"/>
      <c r="L220" s="28"/>
      <c r="M220" s="28"/>
    </row>
    <row r="221" spans="1:13" s="23" customFormat="1" ht="26.25" customHeight="1" x14ac:dyDescent="0.25">
      <c r="A221" s="20">
        <v>423</v>
      </c>
      <c r="B221" s="38" t="s">
        <v>259</v>
      </c>
      <c r="C221" s="22">
        <f t="shared" ref="C221:M221" si="79">SUM(C222:C223)</f>
        <v>0</v>
      </c>
      <c r="D221" s="75">
        <f t="shared" si="79"/>
        <v>0</v>
      </c>
      <c r="E221" s="22">
        <f t="shared" si="79"/>
        <v>0</v>
      </c>
      <c r="F221" s="22">
        <f t="shared" si="79"/>
        <v>0</v>
      </c>
      <c r="G221" s="22">
        <f t="shared" si="79"/>
        <v>0</v>
      </c>
      <c r="H221" s="22">
        <f t="shared" si="79"/>
        <v>0</v>
      </c>
      <c r="I221" s="22">
        <f t="shared" si="79"/>
        <v>0</v>
      </c>
      <c r="J221" s="22">
        <f t="shared" si="79"/>
        <v>0</v>
      </c>
      <c r="K221" s="22">
        <f t="shared" si="79"/>
        <v>0</v>
      </c>
      <c r="L221" s="22">
        <f t="shared" si="79"/>
        <v>0</v>
      </c>
      <c r="M221" s="22">
        <f t="shared" si="79"/>
        <v>0</v>
      </c>
    </row>
    <row r="222" spans="1:13" s="23" customFormat="1" ht="26.25" customHeight="1" x14ac:dyDescent="0.25">
      <c r="A222" s="24">
        <v>4231</v>
      </c>
      <c r="B222" s="39" t="s">
        <v>235</v>
      </c>
      <c r="C222" s="26">
        <f>SUM(D222:E222)</f>
        <v>0</v>
      </c>
      <c r="D222" s="77"/>
      <c r="E222" s="26">
        <f>SUM(F222:M222)</f>
        <v>0</v>
      </c>
      <c r="F222" s="28"/>
      <c r="G222" s="28"/>
      <c r="H222" s="28"/>
      <c r="I222" s="28"/>
      <c r="J222" s="28"/>
      <c r="K222" s="28"/>
      <c r="L222" s="28"/>
      <c r="M222" s="28"/>
    </row>
    <row r="223" spans="1:13" s="23" customFormat="1" ht="26.25" customHeight="1" x14ac:dyDescent="0.25">
      <c r="A223" s="24" t="s">
        <v>260</v>
      </c>
      <c r="B223" s="39" t="s">
        <v>261</v>
      </c>
      <c r="C223" s="26">
        <f>SUM(D223:E223)</f>
        <v>0</v>
      </c>
      <c r="D223" s="77"/>
      <c r="E223" s="26">
        <f>SUM(F223:M223)</f>
        <v>0</v>
      </c>
      <c r="F223" s="28"/>
      <c r="G223" s="28"/>
      <c r="H223" s="28"/>
      <c r="I223" s="28"/>
      <c r="J223" s="28"/>
      <c r="K223" s="28"/>
      <c r="L223" s="28"/>
      <c r="M223" s="28"/>
    </row>
    <row r="224" spans="1:13" s="23" customFormat="1" ht="26.25" customHeight="1" x14ac:dyDescent="0.25">
      <c r="A224" s="20">
        <v>424</v>
      </c>
      <c r="B224" s="38" t="s">
        <v>262</v>
      </c>
      <c r="C224" s="22">
        <f t="shared" ref="C224:M224" si="80">SUM(C225:C227)</f>
        <v>5914</v>
      </c>
      <c r="D224" s="75">
        <f t="shared" si="80"/>
        <v>5914</v>
      </c>
      <c r="E224" s="22">
        <f t="shared" si="80"/>
        <v>0</v>
      </c>
      <c r="F224" s="22">
        <f t="shared" si="80"/>
        <v>0</v>
      </c>
      <c r="G224" s="22">
        <f t="shared" si="80"/>
        <v>0</v>
      </c>
      <c r="H224" s="22">
        <f t="shared" si="80"/>
        <v>0</v>
      </c>
      <c r="I224" s="22">
        <f t="shared" si="80"/>
        <v>0</v>
      </c>
      <c r="J224" s="22">
        <f t="shared" si="80"/>
        <v>0</v>
      </c>
      <c r="K224" s="22">
        <f t="shared" si="80"/>
        <v>0</v>
      </c>
      <c r="L224" s="22">
        <f t="shared" si="80"/>
        <v>0</v>
      </c>
      <c r="M224" s="22">
        <f t="shared" si="80"/>
        <v>0</v>
      </c>
    </row>
    <row r="225" spans="1:13" s="23" customFormat="1" ht="26.25" customHeight="1" x14ac:dyDescent="0.25">
      <c r="A225" s="24">
        <v>4241</v>
      </c>
      <c r="B225" s="39" t="s">
        <v>263</v>
      </c>
      <c r="C225" s="26">
        <f>SUM(D225:E225)</f>
        <v>5914</v>
      </c>
      <c r="D225" s="77">
        <v>5914</v>
      </c>
      <c r="E225" s="26">
        <f>SUM(F225:M225)</f>
        <v>0</v>
      </c>
      <c r="F225" s="28"/>
      <c r="G225" s="28"/>
      <c r="H225" s="28"/>
      <c r="I225" s="28"/>
      <c r="J225" s="28"/>
      <c r="K225" s="28"/>
      <c r="L225" s="28"/>
      <c r="M225" s="28"/>
    </row>
    <row r="226" spans="1:13" s="23" customFormat="1" ht="26.25" customHeight="1" x14ac:dyDescent="0.25">
      <c r="A226" s="24" t="s">
        <v>264</v>
      </c>
      <c r="B226" s="39" t="s">
        <v>238</v>
      </c>
      <c r="C226" s="26">
        <f>SUM(D226:E226)</f>
        <v>0</v>
      </c>
      <c r="D226" s="77"/>
      <c r="E226" s="26">
        <f>SUM(F226:M226)</f>
        <v>0</v>
      </c>
      <c r="F226" s="28"/>
      <c r="G226" s="28"/>
      <c r="H226" s="28"/>
      <c r="I226" s="28"/>
      <c r="J226" s="28"/>
      <c r="K226" s="28"/>
      <c r="L226" s="28"/>
      <c r="M226" s="28"/>
    </row>
    <row r="227" spans="1:13" s="23" customFormat="1" ht="26.25" customHeight="1" x14ac:dyDescent="0.25">
      <c r="A227" s="24" t="s">
        <v>265</v>
      </c>
      <c r="B227" s="39" t="s">
        <v>240</v>
      </c>
      <c r="C227" s="26">
        <f>SUM(D227:E227)</f>
        <v>0</v>
      </c>
      <c r="D227" s="77"/>
      <c r="E227" s="26">
        <f>SUM(F227:M227)</f>
        <v>0</v>
      </c>
      <c r="F227" s="28"/>
      <c r="G227" s="28"/>
      <c r="H227" s="28"/>
      <c r="I227" s="28"/>
      <c r="J227" s="28"/>
      <c r="K227" s="28"/>
      <c r="L227" s="28"/>
      <c r="M227" s="28"/>
    </row>
    <row r="228" spans="1:13" s="23" customFormat="1" ht="26.25" customHeight="1" x14ac:dyDescent="0.25">
      <c r="A228" s="20">
        <v>426</v>
      </c>
      <c r="B228" s="38" t="s">
        <v>266</v>
      </c>
      <c r="C228" s="22">
        <f t="shared" ref="C228:M228" si="81">SUM(C229:C231)</f>
        <v>0</v>
      </c>
      <c r="D228" s="75">
        <f t="shared" si="81"/>
        <v>0</v>
      </c>
      <c r="E228" s="22">
        <f t="shared" si="81"/>
        <v>0</v>
      </c>
      <c r="F228" s="22">
        <f t="shared" si="81"/>
        <v>0</v>
      </c>
      <c r="G228" s="22">
        <f t="shared" si="81"/>
        <v>0</v>
      </c>
      <c r="H228" s="22">
        <f t="shared" si="81"/>
        <v>0</v>
      </c>
      <c r="I228" s="22">
        <f t="shared" si="81"/>
        <v>0</v>
      </c>
      <c r="J228" s="22">
        <f t="shared" si="81"/>
        <v>0</v>
      </c>
      <c r="K228" s="22">
        <f t="shared" si="81"/>
        <v>0</v>
      </c>
      <c r="L228" s="22">
        <f t="shared" si="81"/>
        <v>0</v>
      </c>
      <c r="M228" s="22">
        <f t="shared" si="81"/>
        <v>0</v>
      </c>
    </row>
    <row r="229" spans="1:13" s="23" customFormat="1" ht="26.25" customHeight="1" x14ac:dyDescent="0.25">
      <c r="A229" s="24">
        <v>4262</v>
      </c>
      <c r="B229" s="39" t="s">
        <v>242</v>
      </c>
      <c r="C229" s="26">
        <f>SUM(D229:E229)</f>
        <v>0</v>
      </c>
      <c r="D229" s="77"/>
      <c r="E229" s="26">
        <f>SUM(F229:M229)</f>
        <v>0</v>
      </c>
      <c r="F229" s="28"/>
      <c r="G229" s="28"/>
      <c r="H229" s="28"/>
      <c r="I229" s="28"/>
      <c r="J229" s="28"/>
      <c r="K229" s="28"/>
      <c r="L229" s="28"/>
      <c r="M229" s="28"/>
    </row>
    <row r="230" spans="1:13" s="23" customFormat="1" ht="26.25" customHeight="1" x14ac:dyDescent="0.25">
      <c r="A230" s="24" t="s">
        <v>267</v>
      </c>
      <c r="B230" s="39" t="s">
        <v>243</v>
      </c>
      <c r="C230" s="26">
        <f>SUM(D230:E230)</f>
        <v>0</v>
      </c>
      <c r="D230" s="77"/>
      <c r="E230" s="26">
        <f>SUM(F230:M230)</f>
        <v>0</v>
      </c>
      <c r="F230" s="28"/>
      <c r="G230" s="28"/>
      <c r="H230" s="28"/>
      <c r="I230" s="28"/>
      <c r="J230" s="28"/>
      <c r="K230" s="28"/>
      <c r="L230" s="28"/>
      <c r="M230" s="28"/>
    </row>
    <row r="231" spans="1:13" s="23" customFormat="1" ht="26.25" customHeight="1" x14ac:dyDescent="0.25">
      <c r="A231" s="24" t="s">
        <v>268</v>
      </c>
      <c r="B231" s="39" t="s">
        <v>244</v>
      </c>
      <c r="C231" s="26">
        <f>SUM(D231:E231)</f>
        <v>0</v>
      </c>
      <c r="D231" s="77"/>
      <c r="E231" s="26">
        <f>SUM(F231:M231)</f>
        <v>0</v>
      </c>
      <c r="F231" s="28"/>
      <c r="G231" s="28"/>
      <c r="H231" s="28"/>
      <c r="I231" s="28"/>
      <c r="J231" s="28"/>
      <c r="K231" s="28"/>
      <c r="L231" s="28"/>
      <c r="M231" s="28"/>
    </row>
    <row r="232" spans="1:13" s="23" customFormat="1" ht="26.25" customHeight="1" x14ac:dyDescent="0.25">
      <c r="A232" s="20">
        <v>43</v>
      </c>
      <c r="B232" s="38" t="s">
        <v>269</v>
      </c>
      <c r="C232" s="22">
        <f t="shared" ref="C232:M232" si="82">C233</f>
        <v>0</v>
      </c>
      <c r="D232" s="75">
        <f t="shared" si="82"/>
        <v>0</v>
      </c>
      <c r="E232" s="22">
        <f t="shared" si="82"/>
        <v>0</v>
      </c>
      <c r="F232" s="22">
        <f t="shared" si="82"/>
        <v>0</v>
      </c>
      <c r="G232" s="22">
        <f t="shared" si="82"/>
        <v>0</v>
      </c>
      <c r="H232" s="22">
        <f t="shared" si="82"/>
        <v>0</v>
      </c>
      <c r="I232" s="22">
        <f t="shared" si="82"/>
        <v>0</v>
      </c>
      <c r="J232" s="22">
        <f t="shared" si="82"/>
        <v>0</v>
      </c>
      <c r="K232" s="22">
        <f t="shared" si="82"/>
        <v>0</v>
      </c>
      <c r="L232" s="22">
        <f t="shared" si="82"/>
        <v>0</v>
      </c>
      <c r="M232" s="22">
        <f t="shared" si="82"/>
        <v>0</v>
      </c>
    </row>
    <row r="233" spans="1:13" s="23" customFormat="1" ht="26.25" customHeight="1" x14ac:dyDescent="0.25">
      <c r="A233" s="20">
        <v>431</v>
      </c>
      <c r="B233" s="38" t="s">
        <v>270</v>
      </c>
      <c r="C233" s="22">
        <f t="shared" ref="C233:M233" si="83">SUM(C234)</f>
        <v>0</v>
      </c>
      <c r="D233" s="75">
        <f t="shared" si="83"/>
        <v>0</v>
      </c>
      <c r="E233" s="22">
        <f t="shared" si="83"/>
        <v>0</v>
      </c>
      <c r="F233" s="22">
        <f t="shared" si="83"/>
        <v>0</v>
      </c>
      <c r="G233" s="22">
        <f t="shared" si="83"/>
        <v>0</v>
      </c>
      <c r="H233" s="22">
        <f t="shared" si="83"/>
        <v>0</v>
      </c>
      <c r="I233" s="22">
        <f t="shared" si="83"/>
        <v>0</v>
      </c>
      <c r="J233" s="22">
        <f t="shared" si="83"/>
        <v>0</v>
      </c>
      <c r="K233" s="22">
        <f t="shared" si="83"/>
        <v>0</v>
      </c>
      <c r="L233" s="22">
        <f t="shared" si="83"/>
        <v>0</v>
      </c>
      <c r="M233" s="22">
        <f t="shared" si="83"/>
        <v>0</v>
      </c>
    </row>
    <row r="234" spans="1:13" s="23" customFormat="1" ht="26.25" customHeight="1" x14ac:dyDescent="0.25">
      <c r="A234" s="24">
        <v>4312</v>
      </c>
      <c r="B234" s="39" t="s">
        <v>246</v>
      </c>
      <c r="C234" s="26">
        <f>SUM(D234:E234)</f>
        <v>0</v>
      </c>
      <c r="D234" s="77"/>
      <c r="E234" s="26">
        <f>SUM(F234:M234)</f>
        <v>0</v>
      </c>
      <c r="F234" s="28"/>
      <c r="G234" s="28"/>
      <c r="H234" s="28"/>
      <c r="I234" s="28"/>
      <c r="J234" s="28"/>
      <c r="K234" s="28"/>
      <c r="L234" s="28"/>
      <c r="M234" s="28"/>
    </row>
    <row r="235" spans="1:13" s="23" customFormat="1" ht="26.25" customHeight="1" x14ac:dyDescent="0.25">
      <c r="A235" s="20">
        <v>45</v>
      </c>
      <c r="B235" s="38" t="s">
        <v>271</v>
      </c>
      <c r="C235" s="22">
        <f t="shared" ref="C235:M235" si="84">SUM(C236:C239)</f>
        <v>0</v>
      </c>
      <c r="D235" s="75">
        <f t="shared" si="84"/>
        <v>0</v>
      </c>
      <c r="E235" s="22">
        <f t="shared" si="84"/>
        <v>0</v>
      </c>
      <c r="F235" s="22">
        <f t="shared" si="84"/>
        <v>0</v>
      </c>
      <c r="G235" s="22">
        <f t="shared" si="84"/>
        <v>0</v>
      </c>
      <c r="H235" s="22">
        <f t="shared" si="84"/>
        <v>0</v>
      </c>
      <c r="I235" s="22">
        <f t="shared" si="84"/>
        <v>0</v>
      </c>
      <c r="J235" s="22">
        <f t="shared" si="84"/>
        <v>0</v>
      </c>
      <c r="K235" s="22">
        <f t="shared" si="84"/>
        <v>0</v>
      </c>
      <c r="L235" s="22">
        <f t="shared" si="84"/>
        <v>0</v>
      </c>
      <c r="M235" s="22">
        <f t="shared" si="84"/>
        <v>0</v>
      </c>
    </row>
    <row r="236" spans="1:13" s="23" customFormat="1" ht="26.25" customHeight="1" x14ac:dyDescent="0.25">
      <c r="A236" s="24" t="s">
        <v>272</v>
      </c>
      <c r="B236" s="39" t="s">
        <v>273</v>
      </c>
      <c r="C236" s="26">
        <f>SUM(D236:E236)</f>
        <v>0</v>
      </c>
      <c r="D236" s="77"/>
      <c r="E236" s="26">
        <f>SUM(F236:M236)</f>
        <v>0</v>
      </c>
      <c r="F236" s="28"/>
      <c r="G236" s="28"/>
      <c r="H236" s="28"/>
      <c r="I236" s="28"/>
      <c r="J236" s="28"/>
      <c r="K236" s="28"/>
      <c r="L236" s="28"/>
      <c r="M236" s="28"/>
    </row>
    <row r="237" spans="1:13" s="23" customFormat="1" ht="26.25" customHeight="1" x14ac:dyDescent="0.25">
      <c r="A237" s="24" t="s">
        <v>274</v>
      </c>
      <c r="B237" s="39" t="s">
        <v>275</v>
      </c>
      <c r="C237" s="26">
        <f>SUM(D237:E237)</f>
        <v>0</v>
      </c>
      <c r="D237" s="77"/>
      <c r="E237" s="26">
        <f>SUM(F237:M237)</f>
        <v>0</v>
      </c>
      <c r="F237" s="28"/>
      <c r="G237" s="28"/>
      <c r="H237" s="28"/>
      <c r="I237" s="28"/>
      <c r="J237" s="28"/>
      <c r="K237" s="28"/>
      <c r="L237" s="28"/>
      <c r="M237" s="28"/>
    </row>
    <row r="238" spans="1:13" s="23" customFormat="1" ht="26.25" customHeight="1" x14ac:dyDescent="0.25">
      <c r="A238" s="24" t="s">
        <v>276</v>
      </c>
      <c r="B238" s="39" t="s">
        <v>277</v>
      </c>
      <c r="C238" s="26">
        <f>SUM(D238:E238)</f>
        <v>0</v>
      </c>
      <c r="D238" s="77"/>
      <c r="E238" s="26">
        <f>SUM(F238:M238)</f>
        <v>0</v>
      </c>
      <c r="F238" s="28"/>
      <c r="G238" s="28"/>
      <c r="H238" s="28"/>
      <c r="I238" s="28"/>
      <c r="J238" s="28"/>
      <c r="K238" s="28"/>
      <c r="L238" s="28"/>
      <c r="M238" s="28"/>
    </row>
    <row r="239" spans="1:13" s="23" customFormat="1" ht="26.25" customHeight="1" x14ac:dyDescent="0.25">
      <c r="A239" s="24" t="s">
        <v>278</v>
      </c>
      <c r="B239" s="39" t="s">
        <v>279</v>
      </c>
      <c r="C239" s="26">
        <f>SUM(D239:E239)</f>
        <v>0</v>
      </c>
      <c r="D239" s="77"/>
      <c r="E239" s="26">
        <f>SUM(F239:M239)</f>
        <v>0</v>
      </c>
      <c r="F239" s="28"/>
      <c r="G239" s="28"/>
      <c r="H239" s="28"/>
      <c r="I239" s="28"/>
      <c r="J239" s="28"/>
      <c r="K239" s="28"/>
      <c r="L239" s="28"/>
      <c r="M239" s="28"/>
    </row>
    <row r="240" spans="1:13" s="23" customFormat="1" ht="26.25" customHeight="1" x14ac:dyDescent="0.25">
      <c r="A240" s="86" t="s">
        <v>280</v>
      </c>
      <c r="B240" s="86"/>
      <c r="C240" s="22">
        <f t="shared" ref="C240:M240" si="85">C170-C201</f>
        <v>-4796665</v>
      </c>
      <c r="D240" s="75">
        <f t="shared" si="85"/>
        <v>-4796665</v>
      </c>
      <c r="E240" s="22">
        <f t="shared" si="85"/>
        <v>0</v>
      </c>
      <c r="F240" s="22">
        <f t="shared" si="85"/>
        <v>0</v>
      </c>
      <c r="G240" s="22">
        <f t="shared" si="85"/>
        <v>0</v>
      </c>
      <c r="H240" s="22">
        <f t="shared" si="85"/>
        <v>0</v>
      </c>
      <c r="I240" s="22">
        <f t="shared" si="85"/>
        <v>0</v>
      </c>
      <c r="J240" s="22">
        <f t="shared" si="85"/>
        <v>0</v>
      </c>
      <c r="K240" s="22">
        <f t="shared" si="85"/>
        <v>0</v>
      </c>
      <c r="L240" s="22">
        <f t="shared" si="85"/>
        <v>0</v>
      </c>
      <c r="M240" s="22">
        <f t="shared" si="85"/>
        <v>0</v>
      </c>
    </row>
    <row r="241" spans="1:13" s="23" customFormat="1" ht="26.25" customHeight="1" x14ac:dyDescent="0.25">
      <c r="A241" s="47">
        <v>92212</v>
      </c>
      <c r="B241" s="48" t="s">
        <v>281</v>
      </c>
      <c r="C241" s="26">
        <f>SUM(D241:E241)</f>
        <v>0</v>
      </c>
      <c r="D241" s="77"/>
      <c r="E241" s="26">
        <f>SUM(F241:M241)</f>
        <v>0</v>
      </c>
      <c r="F241" s="28"/>
      <c r="G241" s="28"/>
      <c r="H241" s="28"/>
      <c r="I241" s="28"/>
      <c r="J241" s="28"/>
      <c r="K241" s="28"/>
      <c r="L241" s="28"/>
      <c r="M241" s="28"/>
    </row>
    <row r="242" spans="1:13" s="23" customFormat="1" ht="26.25" customHeight="1" x14ac:dyDescent="0.25">
      <c r="A242" s="47">
        <v>92222</v>
      </c>
      <c r="B242" s="48" t="s">
        <v>282</v>
      </c>
      <c r="C242" s="26">
        <f>SUM(D242:E242)</f>
        <v>0</v>
      </c>
      <c r="D242" s="77"/>
      <c r="E242" s="26">
        <f>SUM(F242:M242)</f>
        <v>0</v>
      </c>
      <c r="F242" s="28"/>
      <c r="G242" s="28"/>
      <c r="H242" s="28"/>
      <c r="I242" s="28"/>
      <c r="J242" s="28"/>
      <c r="K242" s="28"/>
      <c r="L242" s="28"/>
      <c r="M242" s="28"/>
    </row>
    <row r="243" spans="1:13" s="23" customFormat="1" ht="26.25" customHeight="1" x14ac:dyDescent="0.25">
      <c r="A243" s="86" t="s">
        <v>283</v>
      </c>
      <c r="B243" s="86"/>
      <c r="C243" s="22">
        <f t="shared" ref="C243:M243" si="86">C11+C170</f>
        <v>15510074</v>
      </c>
      <c r="D243" s="75">
        <f t="shared" si="86"/>
        <v>6207809</v>
      </c>
      <c r="E243" s="22">
        <f t="shared" si="86"/>
        <v>9302265</v>
      </c>
      <c r="F243" s="22">
        <f t="shared" si="86"/>
        <v>108741</v>
      </c>
      <c r="G243" s="22">
        <f t="shared" si="86"/>
        <v>31800</v>
      </c>
      <c r="H243" s="22">
        <f t="shared" si="86"/>
        <v>8683373</v>
      </c>
      <c r="I243" s="22">
        <f t="shared" si="86"/>
        <v>0</v>
      </c>
      <c r="J243" s="22">
        <f t="shared" si="86"/>
        <v>478351</v>
      </c>
      <c r="K243" s="22">
        <f t="shared" si="86"/>
        <v>0</v>
      </c>
      <c r="L243" s="22">
        <f t="shared" si="86"/>
        <v>0</v>
      </c>
      <c r="M243" s="22">
        <f t="shared" si="86"/>
        <v>0</v>
      </c>
    </row>
    <row r="244" spans="1:13" s="23" customFormat="1" ht="26.25" customHeight="1" x14ac:dyDescent="0.25">
      <c r="A244" s="86" t="s">
        <v>284</v>
      </c>
      <c r="B244" s="86"/>
      <c r="C244" s="22">
        <f t="shared" ref="C244:M244" si="87">C79+C201</f>
        <v>14837699</v>
      </c>
      <c r="D244" s="75">
        <f t="shared" si="87"/>
        <v>6207809</v>
      </c>
      <c r="E244" s="22">
        <f t="shared" si="87"/>
        <v>8629890</v>
      </c>
      <c r="F244" s="22">
        <f t="shared" si="87"/>
        <v>43851</v>
      </c>
      <c r="G244" s="22">
        <f t="shared" si="87"/>
        <v>0</v>
      </c>
      <c r="H244" s="22">
        <f t="shared" si="87"/>
        <v>8586039</v>
      </c>
      <c r="I244" s="22">
        <f t="shared" si="87"/>
        <v>0</v>
      </c>
      <c r="J244" s="22">
        <f t="shared" si="87"/>
        <v>0</v>
      </c>
      <c r="K244" s="22">
        <f t="shared" si="87"/>
        <v>0</v>
      </c>
      <c r="L244" s="22">
        <f t="shared" si="87"/>
        <v>0</v>
      </c>
      <c r="M244" s="22">
        <f t="shared" si="87"/>
        <v>0</v>
      </c>
    </row>
    <row r="245" spans="1:13" s="23" customFormat="1" ht="26.25" customHeight="1" x14ac:dyDescent="0.25">
      <c r="A245" s="86" t="s">
        <v>285</v>
      </c>
      <c r="B245" s="86"/>
      <c r="C245" s="22">
        <f t="shared" ref="C245:M245" si="88">C243-C244</f>
        <v>672375</v>
      </c>
      <c r="D245" s="75">
        <f t="shared" si="88"/>
        <v>0</v>
      </c>
      <c r="E245" s="22">
        <f t="shared" si="88"/>
        <v>672375</v>
      </c>
      <c r="F245" s="22">
        <f t="shared" si="88"/>
        <v>64890</v>
      </c>
      <c r="G245" s="22">
        <f t="shared" si="88"/>
        <v>31800</v>
      </c>
      <c r="H245" s="22">
        <f t="shared" si="88"/>
        <v>97334</v>
      </c>
      <c r="I245" s="22">
        <f t="shared" si="88"/>
        <v>0</v>
      </c>
      <c r="J245" s="22">
        <f t="shared" si="88"/>
        <v>478351</v>
      </c>
      <c r="K245" s="22">
        <f t="shared" si="88"/>
        <v>0</v>
      </c>
      <c r="L245" s="22">
        <f t="shared" si="88"/>
        <v>0</v>
      </c>
      <c r="M245" s="22">
        <f t="shared" si="88"/>
        <v>0</v>
      </c>
    </row>
    <row r="246" spans="1:13" s="23" customFormat="1" ht="26.25" customHeight="1" x14ac:dyDescent="0.25">
      <c r="A246" s="20" t="s">
        <v>286</v>
      </c>
      <c r="B246" s="38" t="s">
        <v>287</v>
      </c>
      <c r="C246" s="35">
        <f>SUM(D246:E246)</f>
        <v>266757</v>
      </c>
      <c r="D246" s="78">
        <f>D168+D169+D241+D242</f>
        <v>0</v>
      </c>
      <c r="E246" s="35">
        <f>SUM(F246:M246)</f>
        <v>266757</v>
      </c>
      <c r="F246" s="35">
        <f t="shared" ref="F246:M246" si="89">F168+F169+F241+F242</f>
        <v>0</v>
      </c>
      <c r="G246" s="35">
        <f t="shared" si="89"/>
        <v>266757</v>
      </c>
      <c r="H246" s="35">
        <f t="shared" si="89"/>
        <v>0</v>
      </c>
      <c r="I246" s="35">
        <f t="shared" si="89"/>
        <v>0</v>
      </c>
      <c r="J246" s="35">
        <f t="shared" si="89"/>
        <v>0</v>
      </c>
      <c r="K246" s="35">
        <f t="shared" si="89"/>
        <v>0</v>
      </c>
      <c r="L246" s="35">
        <f t="shared" si="89"/>
        <v>0</v>
      </c>
      <c r="M246" s="35">
        <f t="shared" si="89"/>
        <v>0</v>
      </c>
    </row>
    <row r="247" spans="1:13" s="23" customFormat="1" ht="26.25" customHeight="1" x14ac:dyDescent="0.25">
      <c r="A247" s="20">
        <v>8</v>
      </c>
      <c r="B247" s="21" t="s">
        <v>288</v>
      </c>
      <c r="C247" s="22">
        <f t="shared" ref="C247:M247" si="90">C248+C255+C260</f>
        <v>0</v>
      </c>
      <c r="D247" s="75">
        <f t="shared" si="90"/>
        <v>0</v>
      </c>
      <c r="E247" s="22">
        <f t="shared" si="90"/>
        <v>0</v>
      </c>
      <c r="F247" s="22">
        <f t="shared" si="90"/>
        <v>0</v>
      </c>
      <c r="G247" s="22">
        <f t="shared" si="90"/>
        <v>0</v>
      </c>
      <c r="H247" s="22">
        <f t="shared" si="90"/>
        <v>0</v>
      </c>
      <c r="I247" s="22">
        <f t="shared" si="90"/>
        <v>0</v>
      </c>
      <c r="J247" s="22">
        <f t="shared" si="90"/>
        <v>0</v>
      </c>
      <c r="K247" s="22">
        <f t="shared" si="90"/>
        <v>0</v>
      </c>
      <c r="L247" s="22">
        <f t="shared" si="90"/>
        <v>0</v>
      </c>
      <c r="M247" s="22">
        <f t="shared" si="90"/>
        <v>0</v>
      </c>
    </row>
    <row r="248" spans="1:13" s="23" customFormat="1" ht="26.25" customHeight="1" x14ac:dyDescent="0.25">
      <c r="A248" s="20" t="s">
        <v>289</v>
      </c>
      <c r="B248" s="50" t="s">
        <v>290</v>
      </c>
      <c r="C248" s="22">
        <f t="shared" ref="C248:M248" si="91">C249+C251+C253</f>
        <v>0</v>
      </c>
      <c r="D248" s="75">
        <f t="shared" si="91"/>
        <v>0</v>
      </c>
      <c r="E248" s="22">
        <f t="shared" si="91"/>
        <v>0</v>
      </c>
      <c r="F248" s="22">
        <f t="shared" si="91"/>
        <v>0</v>
      </c>
      <c r="G248" s="22">
        <f t="shared" si="91"/>
        <v>0</v>
      </c>
      <c r="H248" s="22">
        <f t="shared" si="91"/>
        <v>0</v>
      </c>
      <c r="I248" s="22">
        <f t="shared" si="91"/>
        <v>0</v>
      </c>
      <c r="J248" s="22">
        <f t="shared" si="91"/>
        <v>0</v>
      </c>
      <c r="K248" s="22">
        <f t="shared" si="91"/>
        <v>0</v>
      </c>
      <c r="L248" s="22">
        <f t="shared" si="91"/>
        <v>0</v>
      </c>
      <c r="M248" s="22">
        <f t="shared" si="91"/>
        <v>0</v>
      </c>
    </row>
    <row r="249" spans="1:13" s="23" customFormat="1" ht="26.25" customHeight="1" x14ac:dyDescent="0.25">
      <c r="A249" s="20" t="s">
        <v>291</v>
      </c>
      <c r="B249" s="51" t="s">
        <v>292</v>
      </c>
      <c r="C249" s="22">
        <f t="shared" ref="C249:M249" si="92">C250</f>
        <v>0</v>
      </c>
      <c r="D249" s="75">
        <f t="shared" si="92"/>
        <v>0</v>
      </c>
      <c r="E249" s="22">
        <f t="shared" si="92"/>
        <v>0</v>
      </c>
      <c r="F249" s="22">
        <f t="shared" si="92"/>
        <v>0</v>
      </c>
      <c r="G249" s="22">
        <f t="shared" si="92"/>
        <v>0</v>
      </c>
      <c r="H249" s="22">
        <f t="shared" si="92"/>
        <v>0</v>
      </c>
      <c r="I249" s="22">
        <f t="shared" si="92"/>
        <v>0</v>
      </c>
      <c r="J249" s="22">
        <f t="shared" si="92"/>
        <v>0</v>
      </c>
      <c r="K249" s="22">
        <f t="shared" si="92"/>
        <v>0</v>
      </c>
      <c r="L249" s="22">
        <f t="shared" si="92"/>
        <v>0</v>
      </c>
      <c r="M249" s="22">
        <f t="shared" si="92"/>
        <v>0</v>
      </c>
    </row>
    <row r="250" spans="1:13" s="23" customFormat="1" ht="26.25" customHeight="1" x14ac:dyDescent="0.25">
      <c r="A250" s="24" t="s">
        <v>293</v>
      </c>
      <c r="B250" s="52" t="s">
        <v>294</v>
      </c>
      <c r="C250" s="26">
        <f>SUM(D250:E250)</f>
        <v>0</v>
      </c>
      <c r="D250" s="77"/>
      <c r="E250" s="26">
        <f>SUM(F250:M250)</f>
        <v>0</v>
      </c>
      <c r="F250" s="28"/>
      <c r="G250" s="28"/>
      <c r="H250" s="28"/>
      <c r="I250" s="28"/>
      <c r="J250" s="28"/>
      <c r="K250" s="28"/>
      <c r="L250" s="28"/>
      <c r="M250" s="28"/>
    </row>
    <row r="251" spans="1:13" s="23" customFormat="1" ht="26.25" customHeight="1" x14ac:dyDescent="0.25">
      <c r="A251" s="53">
        <v>813</v>
      </c>
      <c r="B251" s="54" t="s">
        <v>295</v>
      </c>
      <c r="C251" s="22">
        <f t="shared" ref="C251:M251" si="93">C252</f>
        <v>0</v>
      </c>
      <c r="D251" s="75">
        <f t="shared" si="93"/>
        <v>0</v>
      </c>
      <c r="E251" s="22">
        <f t="shared" si="93"/>
        <v>0</v>
      </c>
      <c r="F251" s="22">
        <f t="shared" si="93"/>
        <v>0</v>
      </c>
      <c r="G251" s="22">
        <f t="shared" si="93"/>
        <v>0</v>
      </c>
      <c r="H251" s="22">
        <f t="shared" si="93"/>
        <v>0</v>
      </c>
      <c r="I251" s="22">
        <f t="shared" si="93"/>
        <v>0</v>
      </c>
      <c r="J251" s="22">
        <f t="shared" si="93"/>
        <v>0</v>
      </c>
      <c r="K251" s="22">
        <f t="shared" si="93"/>
        <v>0</v>
      </c>
      <c r="L251" s="22">
        <f t="shared" si="93"/>
        <v>0</v>
      </c>
      <c r="M251" s="22">
        <f t="shared" si="93"/>
        <v>0</v>
      </c>
    </row>
    <row r="252" spans="1:13" s="23" customFormat="1" ht="26.25" customHeight="1" x14ac:dyDescent="0.25">
      <c r="A252" s="55">
        <v>8134</v>
      </c>
      <c r="B252" s="56" t="s">
        <v>296</v>
      </c>
      <c r="C252" s="26">
        <f>SUM(D252:E252)</f>
        <v>0</v>
      </c>
      <c r="D252" s="77"/>
      <c r="E252" s="26">
        <f>SUM(F252:M252)</f>
        <v>0</v>
      </c>
      <c r="F252" s="28"/>
      <c r="G252" s="28"/>
      <c r="H252" s="28"/>
      <c r="I252" s="28"/>
      <c r="J252" s="28"/>
      <c r="K252" s="28"/>
      <c r="L252" s="28"/>
      <c r="M252" s="28"/>
    </row>
    <row r="253" spans="1:13" s="23" customFormat="1" ht="26.25" customHeight="1" x14ac:dyDescent="0.25">
      <c r="A253" s="20" t="s">
        <v>297</v>
      </c>
      <c r="B253" s="21" t="s">
        <v>298</v>
      </c>
      <c r="C253" s="22">
        <f t="shared" ref="C253:M253" si="94">C254</f>
        <v>0</v>
      </c>
      <c r="D253" s="75">
        <f t="shared" si="94"/>
        <v>0</v>
      </c>
      <c r="E253" s="22">
        <f t="shared" si="94"/>
        <v>0</v>
      </c>
      <c r="F253" s="22">
        <f t="shared" si="94"/>
        <v>0</v>
      </c>
      <c r="G253" s="22">
        <f t="shared" si="94"/>
        <v>0</v>
      </c>
      <c r="H253" s="22">
        <f t="shared" si="94"/>
        <v>0</v>
      </c>
      <c r="I253" s="22">
        <f t="shared" si="94"/>
        <v>0</v>
      </c>
      <c r="J253" s="22">
        <f t="shared" si="94"/>
        <v>0</v>
      </c>
      <c r="K253" s="22">
        <f t="shared" si="94"/>
        <v>0</v>
      </c>
      <c r="L253" s="22">
        <f t="shared" si="94"/>
        <v>0</v>
      </c>
      <c r="M253" s="22">
        <f t="shared" si="94"/>
        <v>0</v>
      </c>
    </row>
    <row r="254" spans="1:13" s="23" customFormat="1" ht="26.25" customHeight="1" x14ac:dyDescent="0.25">
      <c r="A254" s="52">
        <v>8181</v>
      </c>
      <c r="B254" s="52" t="s">
        <v>299</v>
      </c>
      <c r="C254" s="26">
        <f>SUM(D254:E254)</f>
        <v>0</v>
      </c>
      <c r="D254" s="77"/>
      <c r="E254" s="26">
        <f>SUM(F254:M254)</f>
        <v>0</v>
      </c>
      <c r="F254" s="28"/>
      <c r="G254" s="28"/>
      <c r="H254" s="28"/>
      <c r="I254" s="28"/>
      <c r="J254" s="28"/>
      <c r="K254" s="28"/>
      <c r="L254" s="28"/>
      <c r="M254" s="28"/>
    </row>
    <row r="255" spans="1:13" s="23" customFormat="1" ht="26.25" customHeight="1" x14ac:dyDescent="0.25">
      <c r="A255" s="51">
        <v>83</v>
      </c>
      <c r="B255" s="50" t="s">
        <v>300</v>
      </c>
      <c r="C255" s="22">
        <f>C256+C258</f>
        <v>0</v>
      </c>
      <c r="D255" s="75">
        <f t="shared" ref="D255:M255" si="95">D256+D258</f>
        <v>0</v>
      </c>
      <c r="E255" s="22">
        <f t="shared" si="95"/>
        <v>0</v>
      </c>
      <c r="F255" s="22">
        <f t="shared" si="95"/>
        <v>0</v>
      </c>
      <c r="G255" s="22">
        <f t="shared" si="95"/>
        <v>0</v>
      </c>
      <c r="H255" s="22">
        <f t="shared" si="95"/>
        <v>0</v>
      </c>
      <c r="I255" s="22">
        <f t="shared" si="95"/>
        <v>0</v>
      </c>
      <c r="J255" s="22">
        <f t="shared" si="95"/>
        <v>0</v>
      </c>
      <c r="K255" s="22">
        <f t="shared" si="95"/>
        <v>0</v>
      </c>
      <c r="L255" s="22">
        <f t="shared" si="95"/>
        <v>0</v>
      </c>
      <c r="M255" s="22">
        <f t="shared" si="95"/>
        <v>0</v>
      </c>
    </row>
    <row r="256" spans="1:13" s="23" customFormat="1" ht="26.25" customHeight="1" x14ac:dyDescent="0.25">
      <c r="A256" s="51">
        <v>833</v>
      </c>
      <c r="B256" s="51" t="s">
        <v>301</v>
      </c>
      <c r="C256" s="22">
        <f t="shared" ref="C256:M258" si="96">C257</f>
        <v>0</v>
      </c>
      <c r="D256" s="75">
        <f t="shared" si="96"/>
        <v>0</v>
      </c>
      <c r="E256" s="22">
        <f t="shared" si="96"/>
        <v>0</v>
      </c>
      <c r="F256" s="22">
        <f t="shared" si="96"/>
        <v>0</v>
      </c>
      <c r="G256" s="22">
        <f t="shared" si="96"/>
        <v>0</v>
      </c>
      <c r="H256" s="22">
        <f t="shared" si="96"/>
        <v>0</v>
      </c>
      <c r="I256" s="22">
        <f t="shared" si="96"/>
        <v>0</v>
      </c>
      <c r="J256" s="22">
        <f t="shared" si="96"/>
        <v>0</v>
      </c>
      <c r="K256" s="22">
        <f t="shared" si="96"/>
        <v>0</v>
      </c>
      <c r="L256" s="22">
        <f t="shared" si="96"/>
        <v>0</v>
      </c>
      <c r="M256" s="22">
        <f t="shared" si="96"/>
        <v>0</v>
      </c>
    </row>
    <row r="257" spans="1:13" s="23" customFormat="1" ht="26.25" customHeight="1" x14ac:dyDescent="0.25">
      <c r="A257" s="52">
        <v>8331</v>
      </c>
      <c r="B257" s="52" t="s">
        <v>302</v>
      </c>
      <c r="C257" s="26">
        <f>SUM(D257:E257)</f>
        <v>0</v>
      </c>
      <c r="D257" s="77"/>
      <c r="E257" s="26">
        <f>SUM(F257:M257)</f>
        <v>0</v>
      </c>
      <c r="F257" s="28"/>
      <c r="G257" s="28"/>
      <c r="H257" s="28"/>
      <c r="I257" s="28"/>
      <c r="J257" s="28"/>
      <c r="K257" s="28"/>
      <c r="L257" s="28"/>
      <c r="M257" s="28"/>
    </row>
    <row r="258" spans="1:13" s="23" customFormat="1" ht="26.25" customHeight="1" x14ac:dyDescent="0.25">
      <c r="A258" s="57">
        <v>834</v>
      </c>
      <c r="B258" s="57" t="s">
        <v>303</v>
      </c>
      <c r="C258" s="58">
        <f t="shared" si="96"/>
        <v>0</v>
      </c>
      <c r="D258" s="79">
        <f t="shared" si="96"/>
        <v>0</v>
      </c>
      <c r="E258" s="58">
        <f t="shared" si="96"/>
        <v>0</v>
      </c>
      <c r="F258" s="58">
        <f t="shared" si="96"/>
        <v>0</v>
      </c>
      <c r="G258" s="58">
        <f t="shared" si="96"/>
        <v>0</v>
      </c>
      <c r="H258" s="58">
        <f t="shared" si="96"/>
        <v>0</v>
      </c>
      <c r="I258" s="58">
        <f t="shared" si="96"/>
        <v>0</v>
      </c>
      <c r="J258" s="58">
        <f t="shared" si="96"/>
        <v>0</v>
      </c>
      <c r="K258" s="58">
        <f t="shared" si="96"/>
        <v>0</v>
      </c>
      <c r="L258" s="58">
        <f t="shared" si="96"/>
        <v>0</v>
      </c>
      <c r="M258" s="58">
        <f t="shared" si="96"/>
        <v>0</v>
      </c>
    </row>
    <row r="259" spans="1:13" s="23" customFormat="1" ht="26.25" customHeight="1" x14ac:dyDescent="0.25">
      <c r="A259" s="59">
        <v>8341</v>
      </c>
      <c r="B259" s="59" t="s">
        <v>304</v>
      </c>
      <c r="C259" s="60">
        <f>SUM(D259:E259)</f>
        <v>0</v>
      </c>
      <c r="D259" s="80"/>
      <c r="E259" s="26">
        <f>SUM(F259:M259)</f>
        <v>0</v>
      </c>
      <c r="F259" s="28"/>
      <c r="G259" s="28"/>
      <c r="H259" s="28"/>
      <c r="I259" s="28"/>
      <c r="J259" s="28"/>
      <c r="K259" s="28"/>
      <c r="L259" s="28"/>
      <c r="M259" s="28"/>
    </row>
    <row r="260" spans="1:13" s="23" customFormat="1" ht="26.25" customHeight="1" x14ac:dyDescent="0.25">
      <c r="A260" s="20">
        <v>84</v>
      </c>
      <c r="B260" s="21" t="s">
        <v>305</v>
      </c>
      <c r="C260" s="22">
        <f t="shared" ref="C260:M260" si="97">C261+C263+C267</f>
        <v>0</v>
      </c>
      <c r="D260" s="75">
        <f t="shared" si="97"/>
        <v>0</v>
      </c>
      <c r="E260" s="22">
        <f t="shared" si="97"/>
        <v>0</v>
      </c>
      <c r="F260" s="22">
        <f t="shared" si="97"/>
        <v>0</v>
      </c>
      <c r="G260" s="22">
        <f t="shared" si="97"/>
        <v>0</v>
      </c>
      <c r="H260" s="22">
        <f t="shared" si="97"/>
        <v>0</v>
      </c>
      <c r="I260" s="22">
        <f t="shared" si="97"/>
        <v>0</v>
      </c>
      <c r="J260" s="22">
        <f t="shared" si="97"/>
        <v>0</v>
      </c>
      <c r="K260" s="22">
        <f t="shared" si="97"/>
        <v>0</v>
      </c>
      <c r="L260" s="22">
        <f t="shared" si="97"/>
        <v>0</v>
      </c>
      <c r="M260" s="22">
        <f t="shared" si="97"/>
        <v>0</v>
      </c>
    </row>
    <row r="261" spans="1:13" s="23" customFormat="1" ht="26.25" customHeight="1" x14ac:dyDescent="0.25">
      <c r="A261" s="20" t="s">
        <v>306</v>
      </c>
      <c r="B261" s="54" t="s">
        <v>307</v>
      </c>
      <c r="C261" s="22">
        <f t="shared" ref="C261:M261" si="98">C262</f>
        <v>0</v>
      </c>
      <c r="D261" s="75">
        <f t="shared" si="98"/>
        <v>0</v>
      </c>
      <c r="E261" s="22">
        <f t="shared" si="98"/>
        <v>0</v>
      </c>
      <c r="F261" s="22">
        <f t="shared" si="98"/>
        <v>0</v>
      </c>
      <c r="G261" s="22">
        <f t="shared" si="98"/>
        <v>0</v>
      </c>
      <c r="H261" s="22">
        <f t="shared" si="98"/>
        <v>0</v>
      </c>
      <c r="I261" s="22">
        <f t="shared" si="98"/>
        <v>0</v>
      </c>
      <c r="J261" s="22">
        <f t="shared" si="98"/>
        <v>0</v>
      </c>
      <c r="K261" s="22">
        <f t="shared" si="98"/>
        <v>0</v>
      </c>
      <c r="L261" s="22">
        <f t="shared" si="98"/>
        <v>0</v>
      </c>
      <c r="M261" s="22">
        <f t="shared" si="98"/>
        <v>0</v>
      </c>
    </row>
    <row r="262" spans="1:13" s="23" customFormat="1" ht="26.25" customHeight="1" x14ac:dyDescent="0.25">
      <c r="A262" s="24" t="s">
        <v>308</v>
      </c>
      <c r="B262" s="56" t="s">
        <v>309</v>
      </c>
      <c r="C262" s="26">
        <f>SUM(D262:E262)</f>
        <v>0</v>
      </c>
      <c r="D262" s="77"/>
      <c r="E262" s="26">
        <f>SUM(F262:M262)</f>
        <v>0</v>
      </c>
      <c r="F262" s="28"/>
      <c r="G262" s="28"/>
      <c r="H262" s="28"/>
      <c r="I262" s="28"/>
      <c r="J262" s="28"/>
      <c r="K262" s="28"/>
      <c r="L262" s="28"/>
      <c r="M262" s="28"/>
    </row>
    <row r="263" spans="1:13" s="23" customFormat="1" ht="26.25" customHeight="1" x14ac:dyDescent="0.25">
      <c r="A263" s="20">
        <v>844</v>
      </c>
      <c r="B263" s="21" t="s">
        <v>310</v>
      </c>
      <c r="C263" s="22">
        <f t="shared" ref="C263:M263" si="99">SUM(C264:C266)</f>
        <v>0</v>
      </c>
      <c r="D263" s="75">
        <f t="shared" si="99"/>
        <v>0</v>
      </c>
      <c r="E263" s="22">
        <f t="shared" si="99"/>
        <v>0</v>
      </c>
      <c r="F263" s="22">
        <f t="shared" si="99"/>
        <v>0</v>
      </c>
      <c r="G263" s="22">
        <f t="shared" si="99"/>
        <v>0</v>
      </c>
      <c r="H263" s="22">
        <f t="shared" si="99"/>
        <v>0</v>
      </c>
      <c r="I263" s="22">
        <f t="shared" si="99"/>
        <v>0</v>
      </c>
      <c r="J263" s="22">
        <f t="shared" si="99"/>
        <v>0</v>
      </c>
      <c r="K263" s="22">
        <f t="shared" si="99"/>
        <v>0</v>
      </c>
      <c r="L263" s="22">
        <f t="shared" si="99"/>
        <v>0</v>
      </c>
      <c r="M263" s="22">
        <f t="shared" si="99"/>
        <v>0</v>
      </c>
    </row>
    <row r="264" spans="1:13" s="23" customFormat="1" ht="26.25" customHeight="1" x14ac:dyDescent="0.25">
      <c r="A264" s="24">
        <v>8443</v>
      </c>
      <c r="B264" s="25" t="s">
        <v>311</v>
      </c>
      <c r="C264" s="26">
        <f>SUM(D264:E264)</f>
        <v>0</v>
      </c>
      <c r="D264" s="77"/>
      <c r="E264" s="26">
        <f>SUM(F264:M264)</f>
        <v>0</v>
      </c>
      <c r="F264" s="28"/>
      <c r="G264" s="28"/>
      <c r="H264" s="28"/>
      <c r="I264" s="28"/>
      <c r="J264" s="28"/>
      <c r="K264" s="28"/>
      <c r="L264" s="28"/>
      <c r="M264" s="28"/>
    </row>
    <row r="265" spans="1:13" s="23" customFormat="1" ht="26.25" customHeight="1" x14ac:dyDescent="0.25">
      <c r="A265" s="24">
        <v>8444</v>
      </c>
      <c r="B265" s="25" t="s">
        <v>312</v>
      </c>
      <c r="C265" s="26">
        <f>SUM(D265:E265)</f>
        <v>0</v>
      </c>
      <c r="D265" s="77"/>
      <c r="E265" s="26">
        <f>SUM(F265:M265)</f>
        <v>0</v>
      </c>
      <c r="F265" s="28"/>
      <c r="G265" s="28"/>
      <c r="H265" s="28"/>
      <c r="I265" s="28"/>
      <c r="J265" s="28"/>
      <c r="K265" s="28"/>
      <c r="L265" s="28"/>
      <c r="M265" s="28"/>
    </row>
    <row r="266" spans="1:13" s="23" customFormat="1" ht="26.25" customHeight="1" x14ac:dyDescent="0.25">
      <c r="A266" s="24">
        <v>8445</v>
      </c>
      <c r="B266" s="25" t="s">
        <v>313</v>
      </c>
      <c r="C266" s="26">
        <f>SUM(D266:E266)</f>
        <v>0</v>
      </c>
      <c r="D266" s="77"/>
      <c r="E266" s="26">
        <f>SUM(F266:M266)</f>
        <v>0</v>
      </c>
      <c r="F266" s="28"/>
      <c r="G266" s="28"/>
      <c r="H266" s="28"/>
      <c r="I266" s="28"/>
      <c r="J266" s="28"/>
      <c r="K266" s="28"/>
      <c r="L266" s="28"/>
      <c r="M266" s="28"/>
    </row>
    <row r="267" spans="1:13" s="23" customFormat="1" ht="26.25" customHeight="1" x14ac:dyDescent="0.25">
      <c r="A267" s="20" t="s">
        <v>314</v>
      </c>
      <c r="B267" s="21" t="s">
        <v>315</v>
      </c>
      <c r="C267" s="22">
        <f t="shared" ref="C267:M267" si="100">C268</f>
        <v>0</v>
      </c>
      <c r="D267" s="75">
        <f t="shared" si="100"/>
        <v>0</v>
      </c>
      <c r="E267" s="22">
        <f t="shared" si="100"/>
        <v>0</v>
      </c>
      <c r="F267" s="22">
        <f t="shared" si="100"/>
        <v>0</v>
      </c>
      <c r="G267" s="22">
        <f t="shared" si="100"/>
        <v>0</v>
      </c>
      <c r="H267" s="22">
        <f t="shared" si="100"/>
        <v>0</v>
      </c>
      <c r="I267" s="22">
        <f t="shared" si="100"/>
        <v>0</v>
      </c>
      <c r="J267" s="22">
        <f t="shared" si="100"/>
        <v>0</v>
      </c>
      <c r="K267" s="22">
        <f t="shared" si="100"/>
        <v>0</v>
      </c>
      <c r="L267" s="22">
        <f t="shared" si="100"/>
        <v>0</v>
      </c>
      <c r="M267" s="22">
        <f t="shared" si="100"/>
        <v>0</v>
      </c>
    </row>
    <row r="268" spans="1:13" s="23" customFormat="1" ht="26.25" customHeight="1" x14ac:dyDescent="0.25">
      <c r="A268" s="24" t="s">
        <v>316</v>
      </c>
      <c r="B268" s="25" t="s">
        <v>317</v>
      </c>
      <c r="C268" s="26">
        <f>SUM(D268:E268)</f>
        <v>0</v>
      </c>
      <c r="D268" s="77"/>
      <c r="E268" s="26">
        <f>SUM(F268:M268)</f>
        <v>0</v>
      </c>
      <c r="F268" s="28"/>
      <c r="G268" s="28"/>
      <c r="H268" s="28"/>
      <c r="I268" s="28"/>
      <c r="J268" s="28"/>
      <c r="K268" s="28"/>
      <c r="L268" s="28"/>
      <c r="M268" s="28"/>
    </row>
    <row r="269" spans="1:13" s="23" customFormat="1" ht="26.25" customHeight="1" x14ac:dyDescent="0.25">
      <c r="A269" s="20">
        <v>5</v>
      </c>
      <c r="B269" s="38" t="s">
        <v>318</v>
      </c>
      <c r="C269" s="22">
        <f>C270+C273</f>
        <v>0</v>
      </c>
      <c r="D269" s="75">
        <f t="shared" ref="D269:M269" si="101">D270+D273</f>
        <v>0</v>
      </c>
      <c r="E269" s="22">
        <f t="shared" si="101"/>
        <v>0</v>
      </c>
      <c r="F269" s="22">
        <f t="shared" si="101"/>
        <v>0</v>
      </c>
      <c r="G269" s="22">
        <f t="shared" si="101"/>
        <v>0</v>
      </c>
      <c r="H269" s="22">
        <f t="shared" si="101"/>
        <v>0</v>
      </c>
      <c r="I269" s="22">
        <f t="shared" si="101"/>
        <v>0</v>
      </c>
      <c r="J269" s="22">
        <f t="shared" si="101"/>
        <v>0</v>
      </c>
      <c r="K269" s="22">
        <f t="shared" si="101"/>
        <v>0</v>
      </c>
      <c r="L269" s="22">
        <f t="shared" si="101"/>
        <v>0</v>
      </c>
      <c r="M269" s="22">
        <f t="shared" si="101"/>
        <v>0</v>
      </c>
    </row>
    <row r="270" spans="1:13" s="23" customFormat="1" ht="26.25" customHeight="1" x14ac:dyDescent="0.25">
      <c r="A270" s="36" t="s">
        <v>319</v>
      </c>
      <c r="B270" s="41" t="s">
        <v>320</v>
      </c>
      <c r="C270" s="22">
        <f>C271</f>
        <v>0</v>
      </c>
      <c r="D270" s="75">
        <f t="shared" ref="D270:M271" si="102">D271</f>
        <v>0</v>
      </c>
      <c r="E270" s="22">
        <f t="shared" si="102"/>
        <v>0</v>
      </c>
      <c r="F270" s="22">
        <f t="shared" si="102"/>
        <v>0</v>
      </c>
      <c r="G270" s="22">
        <f t="shared" si="102"/>
        <v>0</v>
      </c>
      <c r="H270" s="22">
        <f t="shared" si="102"/>
        <v>0</v>
      </c>
      <c r="I270" s="22">
        <f t="shared" si="102"/>
        <v>0</v>
      </c>
      <c r="J270" s="22">
        <f t="shared" si="102"/>
        <v>0</v>
      </c>
      <c r="K270" s="22">
        <f t="shared" si="102"/>
        <v>0</v>
      </c>
      <c r="L270" s="22">
        <f t="shared" si="102"/>
        <v>0</v>
      </c>
      <c r="M270" s="22">
        <f t="shared" si="102"/>
        <v>0</v>
      </c>
    </row>
    <row r="271" spans="1:13" s="23" customFormat="1" ht="26.25" customHeight="1" x14ac:dyDescent="0.25">
      <c r="A271" s="36" t="s">
        <v>321</v>
      </c>
      <c r="B271" s="44" t="s">
        <v>322</v>
      </c>
      <c r="C271" s="22">
        <f>C272</f>
        <v>0</v>
      </c>
      <c r="D271" s="75">
        <f t="shared" si="102"/>
        <v>0</v>
      </c>
      <c r="E271" s="22">
        <f t="shared" si="102"/>
        <v>0</v>
      </c>
      <c r="F271" s="22">
        <f t="shared" si="102"/>
        <v>0</v>
      </c>
      <c r="G271" s="22">
        <f t="shared" si="102"/>
        <v>0</v>
      </c>
      <c r="H271" s="22">
        <f t="shared" si="102"/>
        <v>0</v>
      </c>
      <c r="I271" s="22">
        <f t="shared" si="102"/>
        <v>0</v>
      </c>
      <c r="J271" s="22">
        <f t="shared" si="102"/>
        <v>0</v>
      </c>
      <c r="K271" s="22">
        <f t="shared" si="102"/>
        <v>0</v>
      </c>
      <c r="L271" s="22">
        <f t="shared" si="102"/>
        <v>0</v>
      </c>
      <c r="M271" s="22">
        <f t="shared" si="102"/>
        <v>0</v>
      </c>
    </row>
    <row r="272" spans="1:13" s="23" customFormat="1" ht="26.25" customHeight="1" x14ac:dyDescent="0.25">
      <c r="A272" s="30" t="s">
        <v>323</v>
      </c>
      <c r="B272" s="43" t="s">
        <v>324</v>
      </c>
      <c r="C272" s="26">
        <f>SUM(D272:E272)</f>
        <v>0</v>
      </c>
      <c r="D272" s="77"/>
      <c r="E272" s="26">
        <f>SUM(F272:M272)</f>
        <v>0</v>
      </c>
      <c r="F272" s="28"/>
      <c r="G272" s="28"/>
      <c r="H272" s="28"/>
      <c r="I272" s="28"/>
      <c r="J272" s="28"/>
      <c r="K272" s="28"/>
      <c r="L272" s="28"/>
      <c r="M272" s="28"/>
    </row>
    <row r="273" spans="1:13" s="23" customFormat="1" ht="26.25" customHeight="1" x14ac:dyDescent="0.25">
      <c r="A273" s="20">
        <v>54</v>
      </c>
      <c r="B273" s="41" t="s">
        <v>325</v>
      </c>
      <c r="C273" s="22">
        <f>C274+C276+C279</f>
        <v>0</v>
      </c>
      <c r="D273" s="75">
        <f t="shared" ref="D273:M273" si="103">D274+D276+D279</f>
        <v>0</v>
      </c>
      <c r="E273" s="22">
        <f t="shared" si="103"/>
        <v>0</v>
      </c>
      <c r="F273" s="22">
        <f t="shared" si="103"/>
        <v>0</v>
      </c>
      <c r="G273" s="22">
        <f t="shared" si="103"/>
        <v>0</v>
      </c>
      <c r="H273" s="22">
        <f t="shared" si="103"/>
        <v>0</v>
      </c>
      <c r="I273" s="22">
        <f t="shared" si="103"/>
        <v>0</v>
      </c>
      <c r="J273" s="22">
        <f t="shared" si="103"/>
        <v>0</v>
      </c>
      <c r="K273" s="22">
        <f t="shared" si="103"/>
        <v>0</v>
      </c>
      <c r="L273" s="22">
        <f t="shared" si="103"/>
        <v>0</v>
      </c>
      <c r="M273" s="22">
        <f t="shared" si="103"/>
        <v>0</v>
      </c>
    </row>
    <row r="274" spans="1:13" s="23" customFormat="1" ht="26.25" customHeight="1" x14ac:dyDescent="0.25">
      <c r="A274" s="36" t="s">
        <v>326</v>
      </c>
      <c r="B274" s="44" t="s">
        <v>327</v>
      </c>
      <c r="C274" s="22">
        <f>C275</f>
        <v>0</v>
      </c>
      <c r="D274" s="75">
        <f t="shared" ref="D274:M274" si="104">D275</f>
        <v>0</v>
      </c>
      <c r="E274" s="22">
        <f t="shared" si="104"/>
        <v>0</v>
      </c>
      <c r="F274" s="22">
        <f t="shared" si="104"/>
        <v>0</v>
      </c>
      <c r="G274" s="22">
        <f t="shared" si="104"/>
        <v>0</v>
      </c>
      <c r="H274" s="22">
        <f t="shared" si="104"/>
        <v>0</v>
      </c>
      <c r="I274" s="22">
        <f t="shared" si="104"/>
        <v>0</v>
      </c>
      <c r="J274" s="22">
        <f t="shared" si="104"/>
        <v>0</v>
      </c>
      <c r="K274" s="22">
        <f t="shared" si="104"/>
        <v>0</v>
      </c>
      <c r="L274" s="22">
        <f t="shared" si="104"/>
        <v>0</v>
      </c>
      <c r="M274" s="22">
        <f t="shared" si="104"/>
        <v>0</v>
      </c>
    </row>
    <row r="275" spans="1:13" s="23" customFormat="1" ht="26.25" customHeight="1" x14ac:dyDescent="0.25">
      <c r="A275" s="61" t="s">
        <v>328</v>
      </c>
      <c r="B275" s="44" t="s">
        <v>329</v>
      </c>
      <c r="C275" s="26">
        <f>SUM(D275:E275)</f>
        <v>0</v>
      </c>
      <c r="D275" s="77"/>
      <c r="E275" s="26">
        <f>SUM(F275:M275)</f>
        <v>0</v>
      </c>
      <c r="F275" s="28"/>
      <c r="G275" s="28"/>
      <c r="H275" s="28"/>
      <c r="I275" s="28"/>
      <c r="J275" s="28"/>
      <c r="K275" s="28"/>
      <c r="L275" s="28"/>
      <c r="M275" s="28"/>
    </row>
    <row r="276" spans="1:13" s="23" customFormat="1" ht="26.25" customHeight="1" x14ac:dyDescent="0.25">
      <c r="A276" s="20">
        <v>544</v>
      </c>
      <c r="B276" s="38" t="s">
        <v>330</v>
      </c>
      <c r="C276" s="22">
        <f>SUM(C277:C278)</f>
        <v>0</v>
      </c>
      <c r="D276" s="75">
        <f t="shared" ref="D276:M276" si="105">SUM(D277:D278)</f>
        <v>0</v>
      </c>
      <c r="E276" s="22">
        <f t="shared" si="105"/>
        <v>0</v>
      </c>
      <c r="F276" s="22">
        <f t="shared" si="105"/>
        <v>0</v>
      </c>
      <c r="G276" s="22">
        <f t="shared" si="105"/>
        <v>0</v>
      </c>
      <c r="H276" s="22">
        <f t="shared" si="105"/>
        <v>0</v>
      </c>
      <c r="I276" s="22">
        <f t="shared" si="105"/>
        <v>0</v>
      </c>
      <c r="J276" s="22">
        <f t="shared" si="105"/>
        <v>0</v>
      </c>
      <c r="K276" s="22">
        <f t="shared" si="105"/>
        <v>0</v>
      </c>
      <c r="L276" s="22">
        <f t="shared" si="105"/>
        <v>0</v>
      </c>
      <c r="M276" s="22">
        <f t="shared" si="105"/>
        <v>0</v>
      </c>
    </row>
    <row r="277" spans="1:13" s="23" customFormat="1" ht="26.25" customHeight="1" x14ac:dyDescent="0.25">
      <c r="A277" s="24">
        <v>5443</v>
      </c>
      <c r="B277" s="39" t="s">
        <v>331</v>
      </c>
      <c r="C277" s="26">
        <f>SUM(D277:E277)</f>
        <v>0</v>
      </c>
      <c r="D277" s="77"/>
      <c r="E277" s="26">
        <f>SUM(F277:M277)</f>
        <v>0</v>
      </c>
      <c r="F277" s="28"/>
      <c r="G277" s="28"/>
      <c r="H277" s="28"/>
      <c r="I277" s="28"/>
      <c r="J277" s="28"/>
      <c r="K277" s="28"/>
      <c r="L277" s="28"/>
      <c r="M277" s="28"/>
    </row>
    <row r="278" spans="1:13" s="23" customFormat="1" ht="26.25" customHeight="1" x14ac:dyDescent="0.25">
      <c r="A278" s="30" t="s">
        <v>332</v>
      </c>
      <c r="B278" s="43" t="s">
        <v>333</v>
      </c>
      <c r="C278" s="26">
        <f>SUM(D278:E278)</f>
        <v>0</v>
      </c>
      <c r="D278" s="77"/>
      <c r="E278" s="26">
        <f>SUM(F278:M278)</f>
        <v>0</v>
      </c>
      <c r="F278" s="28"/>
      <c r="G278" s="28"/>
      <c r="H278" s="28"/>
      <c r="I278" s="28"/>
      <c r="J278" s="28"/>
      <c r="K278" s="28"/>
      <c r="L278" s="28"/>
      <c r="M278" s="28"/>
    </row>
    <row r="279" spans="1:13" s="23" customFormat="1" ht="26.25" customHeight="1" x14ac:dyDescent="0.25">
      <c r="A279" s="20">
        <v>545</v>
      </c>
      <c r="B279" s="38" t="s">
        <v>334</v>
      </c>
      <c r="C279" s="22">
        <f t="shared" ref="C279:M279" si="106">SUM(C280)</f>
        <v>0</v>
      </c>
      <c r="D279" s="75">
        <f t="shared" si="106"/>
        <v>0</v>
      </c>
      <c r="E279" s="22">
        <f t="shared" si="106"/>
        <v>0</v>
      </c>
      <c r="F279" s="22">
        <f t="shared" si="106"/>
        <v>0</v>
      </c>
      <c r="G279" s="22">
        <f t="shared" si="106"/>
        <v>0</v>
      </c>
      <c r="H279" s="22">
        <f t="shared" si="106"/>
        <v>0</v>
      </c>
      <c r="I279" s="22">
        <f t="shared" si="106"/>
        <v>0</v>
      </c>
      <c r="J279" s="22">
        <f t="shared" si="106"/>
        <v>0</v>
      </c>
      <c r="K279" s="22">
        <f t="shared" si="106"/>
        <v>0</v>
      </c>
      <c r="L279" s="22">
        <f t="shared" si="106"/>
        <v>0</v>
      </c>
      <c r="M279" s="22">
        <f t="shared" si="106"/>
        <v>0</v>
      </c>
    </row>
    <row r="280" spans="1:13" s="23" customFormat="1" ht="26.25" customHeight="1" x14ac:dyDescent="0.25">
      <c r="A280" s="24">
        <v>5453</v>
      </c>
      <c r="B280" s="40" t="s">
        <v>335</v>
      </c>
      <c r="C280" s="26">
        <f>SUM(D280:E280)</f>
        <v>0</v>
      </c>
      <c r="D280" s="77"/>
      <c r="E280" s="26">
        <f>SUM(F280:M280)</f>
        <v>0</v>
      </c>
      <c r="F280" s="28"/>
      <c r="G280" s="28"/>
      <c r="H280" s="28"/>
      <c r="I280" s="28"/>
      <c r="J280" s="28"/>
      <c r="K280" s="28"/>
      <c r="L280" s="28"/>
      <c r="M280" s="28"/>
    </row>
    <row r="281" spans="1:13" s="23" customFormat="1" ht="26.25" customHeight="1" x14ac:dyDescent="0.25">
      <c r="A281" s="86" t="s">
        <v>336</v>
      </c>
      <c r="B281" s="86"/>
      <c r="C281" s="22">
        <f t="shared" ref="C281:M281" si="107">C247-C269</f>
        <v>0</v>
      </c>
      <c r="D281" s="75">
        <f t="shared" si="107"/>
        <v>0</v>
      </c>
      <c r="E281" s="22">
        <f t="shared" si="107"/>
        <v>0</v>
      </c>
      <c r="F281" s="22">
        <f t="shared" si="107"/>
        <v>0</v>
      </c>
      <c r="G281" s="22">
        <f t="shared" si="107"/>
        <v>0</v>
      </c>
      <c r="H281" s="22">
        <f t="shared" si="107"/>
        <v>0</v>
      </c>
      <c r="I281" s="22">
        <f t="shared" si="107"/>
        <v>0</v>
      </c>
      <c r="J281" s="22">
        <f t="shared" si="107"/>
        <v>0</v>
      </c>
      <c r="K281" s="22">
        <f t="shared" si="107"/>
        <v>0</v>
      </c>
      <c r="L281" s="22">
        <f t="shared" si="107"/>
        <v>0</v>
      </c>
      <c r="M281" s="22">
        <f t="shared" si="107"/>
        <v>0</v>
      </c>
    </row>
    <row r="282" spans="1:13" s="23" customFormat="1" ht="26.25" customHeight="1" x14ac:dyDescent="0.25">
      <c r="A282" s="47">
        <v>92213</v>
      </c>
      <c r="B282" s="48" t="s">
        <v>337</v>
      </c>
      <c r="C282" s="26">
        <f>SUM(D282:E282)</f>
        <v>0</v>
      </c>
      <c r="D282" s="77"/>
      <c r="E282" s="26">
        <f>SUM(F282:M282)</f>
        <v>0</v>
      </c>
      <c r="F282" s="28"/>
      <c r="G282" s="28"/>
      <c r="H282" s="28"/>
      <c r="I282" s="28"/>
      <c r="J282" s="28"/>
      <c r="K282" s="28"/>
      <c r="L282" s="28"/>
      <c r="M282" s="28"/>
    </row>
    <row r="283" spans="1:13" s="23" customFormat="1" ht="26.25" customHeight="1" x14ac:dyDescent="0.25">
      <c r="A283" s="47">
        <v>92223</v>
      </c>
      <c r="B283" s="48" t="s">
        <v>338</v>
      </c>
      <c r="C283" s="26">
        <f>SUM(D283:E283)</f>
        <v>0</v>
      </c>
      <c r="D283" s="77"/>
      <c r="E283" s="26">
        <f>SUM(F283:M283)</f>
        <v>0</v>
      </c>
      <c r="F283" s="28"/>
      <c r="G283" s="28"/>
      <c r="H283" s="28"/>
      <c r="I283" s="28"/>
      <c r="J283" s="28"/>
      <c r="K283" s="28"/>
      <c r="L283" s="28"/>
      <c r="M283" s="28"/>
    </row>
    <row r="284" spans="1:13" s="23" customFormat="1" ht="26.25" customHeight="1" x14ac:dyDescent="0.25">
      <c r="A284" s="86" t="s">
        <v>339</v>
      </c>
      <c r="B284" s="86"/>
      <c r="C284" s="22">
        <f t="shared" ref="C284:M284" si="108">C243+C247</f>
        <v>15510074</v>
      </c>
      <c r="D284" s="75">
        <f t="shared" si="108"/>
        <v>6207809</v>
      </c>
      <c r="E284" s="22">
        <f t="shared" si="108"/>
        <v>9302265</v>
      </c>
      <c r="F284" s="22">
        <f t="shared" si="108"/>
        <v>108741</v>
      </c>
      <c r="G284" s="22">
        <f t="shared" si="108"/>
        <v>31800</v>
      </c>
      <c r="H284" s="22">
        <f t="shared" si="108"/>
        <v>8683373</v>
      </c>
      <c r="I284" s="22">
        <f t="shared" si="108"/>
        <v>0</v>
      </c>
      <c r="J284" s="22">
        <f t="shared" si="108"/>
        <v>478351</v>
      </c>
      <c r="K284" s="22">
        <f t="shared" si="108"/>
        <v>0</v>
      </c>
      <c r="L284" s="22">
        <f t="shared" si="108"/>
        <v>0</v>
      </c>
      <c r="M284" s="22">
        <f t="shared" si="108"/>
        <v>0</v>
      </c>
    </row>
    <row r="285" spans="1:13" s="23" customFormat="1" ht="26.25" customHeight="1" x14ac:dyDescent="0.25">
      <c r="A285" s="86" t="s">
        <v>340</v>
      </c>
      <c r="B285" s="86"/>
      <c r="C285" s="22">
        <f t="shared" ref="C285:M285" si="109">C244+C269</f>
        <v>14837699</v>
      </c>
      <c r="D285" s="75">
        <f t="shared" si="109"/>
        <v>6207809</v>
      </c>
      <c r="E285" s="22">
        <f t="shared" si="109"/>
        <v>8629890</v>
      </c>
      <c r="F285" s="22">
        <f t="shared" si="109"/>
        <v>43851</v>
      </c>
      <c r="G285" s="22">
        <f t="shared" si="109"/>
        <v>0</v>
      </c>
      <c r="H285" s="22">
        <f t="shared" si="109"/>
        <v>8586039</v>
      </c>
      <c r="I285" s="22">
        <f t="shared" si="109"/>
        <v>0</v>
      </c>
      <c r="J285" s="22">
        <f t="shared" si="109"/>
        <v>0</v>
      </c>
      <c r="K285" s="22">
        <f t="shared" si="109"/>
        <v>0</v>
      </c>
      <c r="L285" s="22">
        <f t="shared" si="109"/>
        <v>0</v>
      </c>
      <c r="M285" s="22">
        <f t="shared" si="109"/>
        <v>0</v>
      </c>
    </row>
    <row r="286" spans="1:13" s="23" customFormat="1" ht="26.25" customHeight="1" x14ac:dyDescent="0.25">
      <c r="A286" s="86" t="s">
        <v>341</v>
      </c>
      <c r="B286" s="86"/>
      <c r="C286" s="22">
        <f t="shared" ref="C286:M286" si="110">C284-C285</f>
        <v>672375</v>
      </c>
      <c r="D286" s="75">
        <f t="shared" si="110"/>
        <v>0</v>
      </c>
      <c r="E286" s="22">
        <f>E284-E285</f>
        <v>672375</v>
      </c>
      <c r="F286" s="22">
        <f t="shared" si="110"/>
        <v>64890</v>
      </c>
      <c r="G286" s="22">
        <f t="shared" si="110"/>
        <v>31800</v>
      </c>
      <c r="H286" s="22">
        <f t="shared" si="110"/>
        <v>97334</v>
      </c>
      <c r="I286" s="22">
        <f t="shared" si="110"/>
        <v>0</v>
      </c>
      <c r="J286" s="22">
        <f t="shared" si="110"/>
        <v>478351</v>
      </c>
      <c r="K286" s="22">
        <f t="shared" si="110"/>
        <v>0</v>
      </c>
      <c r="L286" s="22">
        <f t="shared" si="110"/>
        <v>0</v>
      </c>
      <c r="M286" s="22">
        <f t="shared" si="110"/>
        <v>0</v>
      </c>
    </row>
    <row r="287" spans="1:13" s="23" customFormat="1" ht="90" x14ac:dyDescent="0.25">
      <c r="A287" s="20" t="s">
        <v>342</v>
      </c>
      <c r="B287" s="38" t="s">
        <v>343</v>
      </c>
      <c r="C287" s="35">
        <f t="shared" ref="C287:M287" si="111">C246+C282+C283</f>
        <v>266757</v>
      </c>
      <c r="D287" s="78">
        <f t="shared" si="111"/>
        <v>0</v>
      </c>
      <c r="E287" s="35">
        <f t="shared" si="111"/>
        <v>266757</v>
      </c>
      <c r="F287" s="35">
        <f t="shared" si="111"/>
        <v>0</v>
      </c>
      <c r="G287" s="35">
        <f t="shared" si="111"/>
        <v>266757</v>
      </c>
      <c r="H287" s="35">
        <f t="shared" si="111"/>
        <v>0</v>
      </c>
      <c r="I287" s="35">
        <f t="shared" si="111"/>
        <v>0</v>
      </c>
      <c r="J287" s="35">
        <f t="shared" si="111"/>
        <v>0</v>
      </c>
      <c r="K287" s="35">
        <f t="shared" si="111"/>
        <v>0</v>
      </c>
      <c r="L287" s="35">
        <f t="shared" si="111"/>
        <v>0</v>
      </c>
      <c r="M287" s="35">
        <f t="shared" si="111"/>
        <v>0</v>
      </c>
    </row>
    <row r="288" spans="1:13" s="23" customFormat="1" ht="32.25" customHeight="1" x14ac:dyDescent="0.25">
      <c r="A288" s="86" t="s">
        <v>344</v>
      </c>
      <c r="B288" s="86"/>
      <c r="C288" s="35">
        <f t="shared" ref="C288:M288" si="112">C286+C287</f>
        <v>939132</v>
      </c>
      <c r="D288" s="78">
        <f t="shared" si="112"/>
        <v>0</v>
      </c>
      <c r="E288" s="35">
        <f t="shared" si="112"/>
        <v>939132</v>
      </c>
      <c r="F288" s="35">
        <f t="shared" si="112"/>
        <v>64890</v>
      </c>
      <c r="G288" s="35">
        <f t="shared" si="112"/>
        <v>298557</v>
      </c>
      <c r="H288" s="35">
        <f t="shared" si="112"/>
        <v>97334</v>
      </c>
      <c r="I288" s="35">
        <f t="shared" si="112"/>
        <v>0</v>
      </c>
      <c r="J288" s="35">
        <f t="shared" si="112"/>
        <v>478351</v>
      </c>
      <c r="K288" s="35">
        <f t="shared" si="112"/>
        <v>0</v>
      </c>
      <c r="L288" s="35">
        <f t="shared" si="112"/>
        <v>0</v>
      </c>
      <c r="M288" s="35">
        <f t="shared" si="112"/>
        <v>0</v>
      </c>
    </row>
    <row r="289" spans="1:13" x14ac:dyDescent="0.25">
      <c r="A289" s="62"/>
      <c r="B289" s="62"/>
      <c r="C289" s="63"/>
      <c r="D289" s="81"/>
      <c r="E289" s="63"/>
      <c r="F289" s="63"/>
      <c r="G289" s="63"/>
      <c r="H289" s="63"/>
      <c r="I289" s="63"/>
      <c r="J289" s="63"/>
      <c r="K289" s="63"/>
      <c r="L289" s="63"/>
      <c r="M289" s="63"/>
    </row>
    <row r="290" spans="1:13" s="69" customFormat="1" ht="14.25" x14ac:dyDescent="0.2">
      <c r="A290" s="67"/>
      <c r="B290" s="67" t="s">
        <v>357</v>
      </c>
      <c r="C290" s="67"/>
      <c r="D290" s="85"/>
      <c r="E290" s="68"/>
      <c r="F290" s="68"/>
      <c r="G290" s="68"/>
      <c r="H290" s="68"/>
      <c r="I290" s="68"/>
      <c r="J290" s="68" t="s">
        <v>346</v>
      </c>
      <c r="K290" s="68"/>
      <c r="L290" s="68"/>
      <c r="M290" s="67"/>
    </row>
    <row r="291" spans="1:13" x14ac:dyDescent="0.25">
      <c r="A291" s="64"/>
      <c r="B291" s="64"/>
      <c r="C291" s="65"/>
      <c r="D291" s="82"/>
      <c r="E291" s="65"/>
      <c r="F291" s="64"/>
      <c r="G291" s="64"/>
      <c r="H291" s="66"/>
      <c r="I291" s="66"/>
      <c r="J291" s="66"/>
      <c r="K291" s="66"/>
      <c r="L291" s="66"/>
      <c r="M291" s="66"/>
    </row>
  </sheetData>
  <sheetProtection algorithmName="SHA-512" hashValue="pAEcu1/tODiVC2kv0bhx40KFfUHAo/lK/KltkKb65WaL7fJLsj1O+jWFQBRiZXUVui1XHFKVQYjSfDpitnIYow==" saltValue="elbTOnJdyd1goLlaZofj5A==" spinCount="100000" sheet="1" objects="1" scenarios="1"/>
  <mergeCells count="17">
    <mergeCell ref="A284:B284"/>
    <mergeCell ref="A285:B285"/>
    <mergeCell ref="A286:B286"/>
    <mergeCell ref="A288:B288"/>
    <mergeCell ref="A167:B167"/>
    <mergeCell ref="A240:B240"/>
    <mergeCell ref="A243:B243"/>
    <mergeCell ref="A244:B244"/>
    <mergeCell ref="A245:B245"/>
    <mergeCell ref="A281:B281"/>
    <mergeCell ref="F7:M7"/>
    <mergeCell ref="A1:B1"/>
    <mergeCell ref="A2:B2"/>
    <mergeCell ref="A7:B8"/>
    <mergeCell ref="C7:C9"/>
    <mergeCell ref="E7:E9"/>
    <mergeCell ref="A3:B3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4:G15 D16:M16 D22:G23 D24:M24 D28:G29 D30:M30 D41:G47 D48:M48 D59:G61 D58:M58 D62:M63 D176:G178 D183:G186 D187:M187 D200:G200 D194:M194 D250:G250 D251:M251 D254:G254 D262:G262 D263:M263 D70:G73 C11:C287 E130:G133 E115:G115 E117:G123 D77:M77 E163:G166 E162:M162 D236:G239 D204:G207 D208:M209 D222:G223 D221:M221 D224:M224 D201:M203 D235:M235 D241:G242 D243:M249 D268:G268 D276:M276 D281:M281 D282:G283 D284:M287 C288:M290 D39:M40 D36:M36 E180:G182 D228:M228 D179:M179 D213:M213 D225:G227 D267:M267 D37:G38 D69:M69 H70:M70 D74:M75 D253:M253 D258:M258 D240:M240 E167:M167 D168:G169 D170:M172 E136:G136 E138:G139 E141:G142 E144:G144 D198:M199 D273:M274 D275:G275 D269:M271 D272:G272 D11:M13 D17:G20 D21:M21 D25:G26 D27:M27 D31:G32 D33:M33 D34:G35 D49:G52 D53:M53 D54:G54 D55:M56 D57:G57 D64:G65 D66:M66 D67:G68 D76:G76 D78:G78 E87:G87 E79:M81 E82:G85 E86:M86 E88:M88 E89:G90 E91:M92 E93:G96 E97:M97 E104:M104 E98:G103 E105:G113 E114:M114 E116:M116 E124:M125 E129:M129 E126:G128 E134:M135 E137:N137 E140:M140 E143:M143 E145:M145 E146:G147 E148:M149 E150:G152 E153:M154 E155:G157 E158:M158 D79:D167 E159:G161 D173:G173 D174:M175 D188:G188 D189:M189 D190:G193 D195:G197 D210:G212 D214:G220 D229:G231 D232:M233 D234:G234 D252:G252 D255:M256 D257:G257 D259:G259 D260:M261 D264:G266 D277:G278 D280:G280 D279:M279">
      <formula1>99999999</formula1>
    </dataValidation>
  </dataValidations>
  <pageMargins left="0.51181102362204722" right="0.31496062992125984" top="0.27559055118110237" bottom="0.27559055118110237" header="0.31496062992125984" footer="0.11811023622047245"/>
  <pageSetup paperSize="9" scale="55" fitToHeight="0" orientation="landscape" r:id="rId1"/>
  <headerFooter>
    <oddFooter>&amp;C&amp;12&amp;P</oddFooter>
  </headerFooter>
  <rowBreaks count="7" manualBreakCount="7">
    <brk id="38" max="16383" man="1"/>
    <brk id="68" max="16383" man="1"/>
    <brk id="133" max="16383" man="1"/>
    <brk id="166" max="16383" man="1"/>
    <brk id="197" max="16383" man="1"/>
    <brk id="231" max="12" man="1"/>
    <brk id="2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NOVO - 2020. (2)</vt:lpstr>
      <vt:lpstr>NOVO - 2020.</vt:lpstr>
      <vt:lpstr>'NOVO - 2020.'!Print_Titles</vt:lpstr>
      <vt:lpstr>'NOVO - 2020. (2)'!Print_Titles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 Tatarović</dc:creator>
  <cp:lastModifiedBy>katarina</cp:lastModifiedBy>
  <cp:lastPrinted>2021-02-23T08:13:31Z</cp:lastPrinted>
  <dcterms:created xsi:type="dcterms:W3CDTF">2021-02-17T07:32:20Z</dcterms:created>
  <dcterms:modified xsi:type="dcterms:W3CDTF">2021-02-23T10:14:52Z</dcterms:modified>
</cp:coreProperties>
</file>